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Лист3!$A$1:$U$408</definedName>
  </definedNames>
  <calcPr calcId="145621"/>
</workbook>
</file>

<file path=xl/calcChain.xml><?xml version="1.0" encoding="utf-8"?>
<calcChain xmlns="http://schemas.openxmlformats.org/spreadsheetml/2006/main">
  <c r="D407" i="3" l="1"/>
  <c r="D403" i="3"/>
  <c r="D399" i="3"/>
  <c r="D395" i="3"/>
  <c r="D391" i="3"/>
  <c r="D387" i="3"/>
  <c r="D383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11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55" i="3"/>
  <c r="D151" i="3"/>
  <c r="D147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67" i="3"/>
  <c r="D63" i="3"/>
  <c r="D59" i="3"/>
  <c r="D51" i="3"/>
  <c r="D47" i="3"/>
  <c r="D43" i="3"/>
  <c r="D39" i="3"/>
  <c r="D35" i="3"/>
  <c r="D31" i="3"/>
  <c r="D27" i="3"/>
  <c r="D23" i="3"/>
  <c r="D19" i="3"/>
  <c r="D15" i="3"/>
  <c r="D408" i="3" l="1"/>
  <c r="E383" i="3"/>
  <c r="F383" i="3"/>
  <c r="G383" i="3"/>
  <c r="H383" i="3"/>
  <c r="I383" i="3"/>
  <c r="J383" i="3"/>
  <c r="K383" i="3"/>
  <c r="E399" i="3"/>
  <c r="E279" i="3"/>
  <c r="E223" i="3"/>
  <c r="E215" i="3"/>
  <c r="E123" i="3"/>
  <c r="E47" i="3"/>
  <c r="E15" i="3"/>
  <c r="G379" i="3" l="1"/>
  <c r="H379" i="3"/>
  <c r="I379" i="3"/>
  <c r="J379" i="3"/>
  <c r="K379" i="3"/>
  <c r="E359" i="3"/>
  <c r="E75" i="3" l="1"/>
  <c r="E247" i="3"/>
  <c r="E271" i="3"/>
  <c r="E295" i="3"/>
  <c r="E299" i="3"/>
  <c r="E303" i="3"/>
  <c r="E307" i="3"/>
  <c r="E319" i="3"/>
  <c r="E327" i="3"/>
  <c r="E331" i="3"/>
  <c r="E395" i="3"/>
  <c r="E391" i="3"/>
  <c r="E387" i="3"/>
  <c r="E367" i="3"/>
  <c r="E343" i="3"/>
  <c r="E339" i="3"/>
  <c r="E363" i="3"/>
  <c r="E355" i="3"/>
  <c r="E347" i="3"/>
  <c r="E351" i="3"/>
  <c r="E375" i="3" l="1"/>
  <c r="E335" i="3" l="1"/>
  <c r="F335" i="3"/>
  <c r="E315" i="3" l="1"/>
  <c r="E311" i="3" l="1"/>
  <c r="G311" i="3"/>
  <c r="E287" i="3" l="1"/>
  <c r="E291" i="3" l="1"/>
  <c r="E283" i="3" l="1"/>
  <c r="F283" i="3"/>
  <c r="G283" i="3"/>
  <c r="E267" i="3" l="1"/>
  <c r="F267" i="3"/>
  <c r="E263" i="3" l="1"/>
  <c r="F263" i="3"/>
  <c r="E259" i="3" l="1"/>
  <c r="E231" i="3" l="1"/>
  <c r="E235" i="3"/>
  <c r="F235" i="3"/>
  <c r="E187" i="3" l="1"/>
  <c r="E191" i="3"/>
  <c r="E207" i="3"/>
  <c r="E203" i="3"/>
  <c r="E199" i="3"/>
  <c r="E211" i="3" l="1"/>
  <c r="G211" i="3"/>
  <c r="H211" i="3"/>
  <c r="I211" i="3"/>
  <c r="J211" i="3"/>
  <c r="K211" i="3"/>
  <c r="E219" i="3" l="1"/>
  <c r="E403" i="3" l="1"/>
  <c r="E407" i="3" l="1"/>
  <c r="G407" i="3"/>
  <c r="E195" i="3" l="1"/>
  <c r="E179" i="3" l="1"/>
  <c r="E183" i="3" l="1"/>
  <c r="E167" i="3" l="1"/>
  <c r="E171" i="3" l="1"/>
  <c r="E163" i="3" l="1"/>
  <c r="E159" i="3" l="1"/>
  <c r="E143" i="3" l="1"/>
  <c r="E139" i="3" l="1"/>
  <c r="E155" i="3" l="1"/>
  <c r="G155" i="3"/>
  <c r="H155" i="3"/>
  <c r="I155" i="3"/>
  <c r="J155" i="3"/>
  <c r="K155" i="3"/>
  <c r="E151" i="3" l="1"/>
  <c r="G151" i="3"/>
  <c r="H151" i="3"/>
  <c r="I151" i="3"/>
  <c r="J151" i="3"/>
  <c r="K151" i="3"/>
  <c r="E147" i="3" l="1"/>
  <c r="G147" i="3"/>
  <c r="H147" i="3"/>
  <c r="I147" i="3"/>
  <c r="J147" i="3"/>
  <c r="K147" i="3"/>
  <c r="E127" i="3" l="1"/>
  <c r="E131" i="3"/>
  <c r="G131" i="3"/>
  <c r="H131" i="3"/>
  <c r="I131" i="3"/>
  <c r="J131" i="3"/>
  <c r="K131" i="3"/>
  <c r="E119" i="3" l="1"/>
  <c r="E115" i="3" l="1"/>
  <c r="G115" i="3"/>
  <c r="H115" i="3"/>
  <c r="I115" i="3"/>
  <c r="J115" i="3"/>
  <c r="K115" i="3"/>
  <c r="E255" i="3" l="1"/>
  <c r="E251" i="3" l="1"/>
  <c r="E239" i="3" l="1"/>
  <c r="E243" i="3" l="1"/>
  <c r="E95" i="3" l="1"/>
  <c r="E107" i="3"/>
  <c r="E103" i="3"/>
  <c r="E99" i="3"/>
  <c r="E91" i="3" l="1"/>
  <c r="F91" i="3"/>
  <c r="E87" i="3" l="1"/>
  <c r="E71" i="3" l="1"/>
  <c r="E83" i="3" l="1"/>
  <c r="E79" i="3" l="1"/>
  <c r="E63" i="3" l="1"/>
  <c r="G63" i="3"/>
  <c r="H63" i="3"/>
  <c r="I63" i="3"/>
  <c r="J63" i="3"/>
  <c r="K63" i="3"/>
  <c r="E67" i="3"/>
  <c r="G67" i="3"/>
  <c r="E59" i="3"/>
  <c r="G59" i="3"/>
  <c r="H59" i="3"/>
  <c r="I59" i="3"/>
  <c r="J59" i="3"/>
  <c r="K59" i="3"/>
  <c r="E135" i="3" l="1"/>
  <c r="G135" i="3"/>
  <c r="H135" i="3"/>
  <c r="I135" i="3"/>
  <c r="J135" i="3"/>
  <c r="K135" i="3"/>
  <c r="E27" i="3" l="1"/>
  <c r="E35" i="3" l="1"/>
  <c r="E51" i="3" l="1"/>
  <c r="E39" i="3" l="1"/>
  <c r="G39" i="3"/>
  <c r="H39" i="3"/>
  <c r="I39" i="3"/>
  <c r="J39" i="3"/>
  <c r="K39" i="3"/>
  <c r="E43" i="3" l="1"/>
  <c r="E31" i="3" l="1"/>
  <c r="E23" i="3" l="1"/>
  <c r="E19" i="3" l="1"/>
  <c r="H43" i="3" l="1"/>
  <c r="I43" i="3"/>
  <c r="H35" i="3"/>
  <c r="I35" i="3"/>
  <c r="H31" i="3"/>
  <c r="I31" i="3"/>
  <c r="H27" i="3"/>
  <c r="I27" i="3"/>
  <c r="H23" i="3"/>
  <c r="I23" i="3"/>
  <c r="H19" i="3"/>
  <c r="I19" i="3"/>
  <c r="H15" i="3"/>
  <c r="I15" i="3"/>
  <c r="G15" i="3"/>
  <c r="G215" i="3"/>
  <c r="H215" i="3"/>
  <c r="I215" i="3"/>
  <c r="J215" i="3"/>
  <c r="K215" i="3"/>
  <c r="G219" i="3"/>
  <c r="H219" i="3"/>
  <c r="I219" i="3"/>
  <c r="J219" i="3"/>
  <c r="K219" i="3"/>
  <c r="G19" i="3"/>
  <c r="J19" i="3"/>
  <c r="K19" i="3"/>
  <c r="J15" i="3"/>
  <c r="K15" i="3"/>
  <c r="G143" i="3" l="1"/>
  <c r="H143" i="3"/>
  <c r="I143" i="3"/>
  <c r="J143" i="3"/>
  <c r="K143" i="3"/>
  <c r="K23" i="3" l="1"/>
  <c r="J23" i="3"/>
  <c r="G23" i="3"/>
  <c r="G255" i="3" l="1"/>
  <c r="H255" i="3"/>
  <c r="I255" i="3"/>
  <c r="J255" i="3"/>
  <c r="K255" i="3"/>
  <c r="G163" i="3"/>
  <c r="H163" i="3"/>
  <c r="I163" i="3"/>
  <c r="J163" i="3"/>
  <c r="K163" i="3"/>
  <c r="G279" i="3"/>
  <c r="H279" i="3"/>
  <c r="I279" i="3"/>
  <c r="J279" i="3"/>
  <c r="K279" i="3"/>
  <c r="H283" i="3"/>
  <c r="I283" i="3"/>
  <c r="J283" i="3"/>
  <c r="K283" i="3"/>
  <c r="G223" i="3"/>
  <c r="H223" i="3"/>
  <c r="I223" i="3"/>
  <c r="J223" i="3"/>
  <c r="K223" i="3"/>
  <c r="G231" i="3"/>
  <c r="H231" i="3"/>
  <c r="I231" i="3"/>
  <c r="J231" i="3"/>
  <c r="K231" i="3"/>
  <c r="G239" i="3"/>
  <c r="H239" i="3"/>
  <c r="I239" i="3"/>
  <c r="J239" i="3"/>
  <c r="K239" i="3"/>
  <c r="G247" i="3"/>
  <c r="H247" i="3"/>
  <c r="I247" i="3"/>
  <c r="J247" i="3"/>
  <c r="G259" i="3"/>
  <c r="H259" i="3"/>
  <c r="I259" i="3"/>
  <c r="J259" i="3"/>
  <c r="K259" i="3"/>
  <c r="G263" i="3"/>
  <c r="H263" i="3"/>
  <c r="I263" i="3"/>
  <c r="J263" i="3"/>
  <c r="K263" i="3"/>
  <c r="G267" i="3"/>
  <c r="H267" i="3"/>
  <c r="I267" i="3"/>
  <c r="J267" i="3"/>
  <c r="K267" i="3"/>
  <c r="G287" i="3"/>
  <c r="H287" i="3"/>
  <c r="I287" i="3"/>
  <c r="J287" i="3"/>
  <c r="K287" i="3"/>
  <c r="K403" i="3"/>
  <c r="J403" i="3"/>
  <c r="I403" i="3"/>
  <c r="H403" i="3"/>
  <c r="G403" i="3"/>
  <c r="G399" i="3"/>
  <c r="H399" i="3"/>
  <c r="I399" i="3"/>
  <c r="J399" i="3"/>
  <c r="K399" i="3"/>
  <c r="G375" i="3"/>
  <c r="H375" i="3"/>
  <c r="I375" i="3"/>
  <c r="J375" i="3"/>
  <c r="K375" i="3"/>
  <c r="G367" i="3"/>
  <c r="H367" i="3"/>
  <c r="I367" i="3"/>
  <c r="J367" i="3"/>
  <c r="K367" i="3"/>
  <c r="G363" i="3"/>
  <c r="H363" i="3"/>
  <c r="I363" i="3"/>
  <c r="J363" i="3"/>
  <c r="K363" i="3"/>
  <c r="G359" i="3"/>
  <c r="H359" i="3"/>
  <c r="I359" i="3"/>
  <c r="J359" i="3"/>
  <c r="K359" i="3"/>
  <c r="G347" i="3"/>
  <c r="H347" i="3"/>
  <c r="I347" i="3"/>
  <c r="J347" i="3"/>
  <c r="K347" i="3"/>
  <c r="G343" i="3"/>
  <c r="H343" i="3"/>
  <c r="I343" i="3"/>
  <c r="J343" i="3"/>
  <c r="K343" i="3"/>
  <c r="G339" i="3"/>
  <c r="H339" i="3"/>
  <c r="I339" i="3"/>
  <c r="J339" i="3"/>
  <c r="K339" i="3"/>
  <c r="G335" i="3"/>
  <c r="H335" i="3"/>
  <c r="I335" i="3"/>
  <c r="J335" i="3"/>
  <c r="K335" i="3"/>
  <c r="G179" i="3"/>
  <c r="H179" i="3"/>
  <c r="I179" i="3"/>
  <c r="J179" i="3"/>
  <c r="K179" i="3"/>
  <c r="G171" i="3"/>
  <c r="H171" i="3"/>
  <c r="I171" i="3"/>
  <c r="J171" i="3"/>
  <c r="K171" i="3"/>
  <c r="G167" i="3"/>
  <c r="H167" i="3"/>
  <c r="I167" i="3"/>
  <c r="J167" i="3"/>
  <c r="K167" i="3"/>
  <c r="G139" i="3"/>
  <c r="H139" i="3"/>
  <c r="I139" i="3"/>
  <c r="J139" i="3"/>
  <c r="K139" i="3"/>
  <c r="G119" i="3"/>
  <c r="H119" i="3"/>
  <c r="I119" i="3"/>
  <c r="J119" i="3"/>
  <c r="K119" i="3"/>
  <c r="G99" i="3"/>
  <c r="H99" i="3"/>
  <c r="I99" i="3"/>
  <c r="J99" i="3"/>
  <c r="K99" i="3"/>
  <c r="G95" i="3"/>
  <c r="H95" i="3"/>
  <c r="I95" i="3"/>
  <c r="J95" i="3"/>
  <c r="K95" i="3"/>
  <c r="G83" i="3"/>
  <c r="H83" i="3"/>
  <c r="I83" i="3"/>
  <c r="J83" i="3"/>
  <c r="K83" i="3"/>
  <c r="G79" i="3"/>
  <c r="H79" i="3"/>
  <c r="I79" i="3"/>
  <c r="J79" i="3"/>
  <c r="K79" i="3"/>
  <c r="K407" i="3"/>
  <c r="J407" i="3"/>
  <c r="I407" i="3"/>
  <c r="H407" i="3"/>
  <c r="K395" i="3"/>
  <c r="J395" i="3"/>
  <c r="I395" i="3"/>
  <c r="H395" i="3"/>
  <c r="G395" i="3"/>
  <c r="K391" i="3"/>
  <c r="J391" i="3"/>
  <c r="I391" i="3"/>
  <c r="H391" i="3"/>
  <c r="G391" i="3"/>
  <c r="K387" i="3"/>
  <c r="J387" i="3"/>
  <c r="I387" i="3"/>
  <c r="H387" i="3"/>
  <c r="G387" i="3"/>
  <c r="K355" i="3"/>
  <c r="J355" i="3"/>
  <c r="I355" i="3"/>
  <c r="H355" i="3"/>
  <c r="G355" i="3"/>
  <c r="K351" i="3"/>
  <c r="J351" i="3"/>
  <c r="I351" i="3"/>
  <c r="H351" i="3"/>
  <c r="G351" i="3"/>
  <c r="K331" i="3"/>
  <c r="J331" i="3"/>
  <c r="I331" i="3"/>
  <c r="H331" i="3"/>
  <c r="G331" i="3"/>
  <c r="K327" i="3"/>
  <c r="J327" i="3"/>
  <c r="I327" i="3"/>
  <c r="H327" i="3"/>
  <c r="G327" i="3"/>
  <c r="K319" i="3"/>
  <c r="J319" i="3"/>
  <c r="I319" i="3"/>
  <c r="H319" i="3"/>
  <c r="G319" i="3"/>
  <c r="K315" i="3"/>
  <c r="J315" i="3"/>
  <c r="I315" i="3"/>
  <c r="H315" i="3"/>
  <c r="G315" i="3"/>
  <c r="K311" i="3"/>
  <c r="J311" i="3"/>
  <c r="I311" i="3"/>
  <c r="H311" i="3"/>
  <c r="K307" i="3"/>
  <c r="J307" i="3"/>
  <c r="I307" i="3"/>
  <c r="H307" i="3"/>
  <c r="G307" i="3"/>
  <c r="K303" i="3"/>
  <c r="J303" i="3"/>
  <c r="I303" i="3"/>
  <c r="H303" i="3"/>
  <c r="G303" i="3"/>
  <c r="K299" i="3"/>
  <c r="J299" i="3"/>
  <c r="I299" i="3"/>
  <c r="H299" i="3"/>
  <c r="G299" i="3"/>
  <c r="K295" i="3"/>
  <c r="J295" i="3"/>
  <c r="I295" i="3"/>
  <c r="H295" i="3"/>
  <c r="G295" i="3"/>
  <c r="K291" i="3"/>
  <c r="J291" i="3"/>
  <c r="I291" i="3"/>
  <c r="H291" i="3"/>
  <c r="G291" i="3"/>
  <c r="K271" i="3"/>
  <c r="J271" i="3"/>
  <c r="I271" i="3"/>
  <c r="H271" i="3"/>
  <c r="G271" i="3"/>
  <c r="K251" i="3"/>
  <c r="J251" i="3"/>
  <c r="I251" i="3"/>
  <c r="H251" i="3"/>
  <c r="G251" i="3"/>
  <c r="K243" i="3"/>
  <c r="J243" i="3"/>
  <c r="I243" i="3"/>
  <c r="H243" i="3"/>
  <c r="G243" i="3"/>
  <c r="K235" i="3"/>
  <c r="J235" i="3"/>
  <c r="I235" i="3"/>
  <c r="H235" i="3"/>
  <c r="G235" i="3"/>
  <c r="K207" i="3"/>
  <c r="J207" i="3"/>
  <c r="I207" i="3"/>
  <c r="H207" i="3"/>
  <c r="G207" i="3"/>
  <c r="K203" i="3"/>
  <c r="J203" i="3"/>
  <c r="I203" i="3"/>
  <c r="H203" i="3"/>
  <c r="G203" i="3"/>
  <c r="K199" i="3"/>
  <c r="J199" i="3"/>
  <c r="I199" i="3"/>
  <c r="H199" i="3"/>
  <c r="G199" i="3"/>
  <c r="K195" i="3"/>
  <c r="J195" i="3"/>
  <c r="I195" i="3"/>
  <c r="H195" i="3"/>
  <c r="G195" i="3"/>
  <c r="K191" i="3"/>
  <c r="J191" i="3"/>
  <c r="I191" i="3"/>
  <c r="H191" i="3"/>
  <c r="G191" i="3"/>
  <c r="K187" i="3"/>
  <c r="J187" i="3"/>
  <c r="I187" i="3"/>
  <c r="H187" i="3"/>
  <c r="G187" i="3"/>
  <c r="K183" i="3"/>
  <c r="J183" i="3"/>
  <c r="I183" i="3"/>
  <c r="H183" i="3"/>
  <c r="G183" i="3"/>
  <c r="K159" i="3"/>
  <c r="J159" i="3"/>
  <c r="I159" i="3"/>
  <c r="H159" i="3"/>
  <c r="G159" i="3"/>
  <c r="K127" i="3"/>
  <c r="J127" i="3"/>
  <c r="I127" i="3"/>
  <c r="H127" i="3"/>
  <c r="G127" i="3"/>
  <c r="K123" i="3"/>
  <c r="J123" i="3"/>
  <c r="I123" i="3"/>
  <c r="H123" i="3"/>
  <c r="G123" i="3"/>
  <c r="K107" i="3"/>
  <c r="J107" i="3"/>
  <c r="I107" i="3"/>
  <c r="H107" i="3"/>
  <c r="G107" i="3"/>
  <c r="K103" i="3"/>
  <c r="J103" i="3"/>
  <c r="I103" i="3"/>
  <c r="H103" i="3"/>
  <c r="G103" i="3"/>
  <c r="K91" i="3"/>
  <c r="J91" i="3"/>
  <c r="I91" i="3"/>
  <c r="H91" i="3"/>
  <c r="G91" i="3"/>
  <c r="K87" i="3"/>
  <c r="J87" i="3"/>
  <c r="I87" i="3"/>
  <c r="H87" i="3"/>
  <c r="G87" i="3"/>
  <c r="K75" i="3"/>
  <c r="J75" i="3"/>
  <c r="I75" i="3"/>
  <c r="H75" i="3"/>
  <c r="G75" i="3"/>
  <c r="G71" i="3"/>
  <c r="H71" i="3"/>
  <c r="I71" i="3"/>
  <c r="J71" i="3"/>
  <c r="K71" i="3"/>
  <c r="K67" i="3"/>
  <c r="J67" i="3"/>
  <c r="I67" i="3"/>
  <c r="H67" i="3"/>
  <c r="G51" i="3"/>
  <c r="H51" i="3"/>
  <c r="I51" i="3"/>
  <c r="J51" i="3"/>
  <c r="K51" i="3"/>
  <c r="G47" i="3"/>
  <c r="H47" i="3"/>
  <c r="I47" i="3"/>
  <c r="J47" i="3"/>
  <c r="K47" i="3"/>
  <c r="G43" i="3"/>
  <c r="J43" i="3"/>
  <c r="K43" i="3"/>
  <c r="G35" i="3"/>
  <c r="J35" i="3"/>
  <c r="K35" i="3"/>
  <c r="G31" i="3"/>
  <c r="J31" i="3"/>
  <c r="K31" i="3"/>
  <c r="G27" i="3"/>
  <c r="J27" i="3"/>
  <c r="K27" i="3"/>
  <c r="L98" i="2"/>
  <c r="M98" i="2"/>
  <c r="N98" i="2"/>
  <c r="O98" i="2"/>
  <c r="K98" i="2"/>
  <c r="K408" i="3" l="1"/>
  <c r="I408" i="3"/>
  <c r="G408" i="3"/>
  <c r="H408" i="3"/>
  <c r="J408" i="3"/>
  <c r="E408" i="3"/>
</calcChain>
</file>

<file path=xl/sharedStrings.xml><?xml version="1.0" encoding="utf-8"?>
<sst xmlns="http://schemas.openxmlformats.org/spreadsheetml/2006/main" count="984" uniqueCount="347">
  <si>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</si>
  <si>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</si>
  <si>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</si>
  <si>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</si>
  <si>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</si>
  <si>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</si>
  <si>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</si>
  <si>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</si>
  <si>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</si>
  <si>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</si>
  <si>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</si>
  <si>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</si>
  <si>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</si>
  <si>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</si>
  <si>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</si>
  <si>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</si>
  <si>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</si>
  <si>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</si>
  <si>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</si>
  <si>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</si>
  <si>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</si>
  <si>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</si>
  <si>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</si>
  <si>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</si>
  <si>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</si>
  <si>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</si>
  <si>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</si>
  <si>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</si>
  <si>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</si>
  <si>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</si>
  <si>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</si>
  <si>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</si>
  <si>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</si>
  <si>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</si>
  <si>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indexed="8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</si>
  <si>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</si>
  <si>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</si>
  <si>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</si>
  <si>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</si>
  <si>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</si>
  <si>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</si>
  <si>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</si>
  <si>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</si>
  <si>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</si>
  <si>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</si>
  <si>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</si>
  <si>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</si>
  <si>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</si>
  <si>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</si>
  <si>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</si>
  <si>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</si>
  <si>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</si>
  <si>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</si>
  <si>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</si>
  <si>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</si>
  <si>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</si>
  <si>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</si>
  <si>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</si>
  <si>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</si>
  <si>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</si>
  <si>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</si>
  <si>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</si>
  <si>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</si>
  <si>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</si>
  <si>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</si>
  <si>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</si>
  <si>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</si>
  <si>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</si>
  <si>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</si>
  <si>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</si>
  <si>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</si>
  <si>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</si>
  <si>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</si>
  <si>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</si>
  <si>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</si>
  <si>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</si>
  <si>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</si>
  <si>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</si>
  <si>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</si>
  <si>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</si>
  <si>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</si>
  <si>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</si>
  <si>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</si>
  <si>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</si>
  <si>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</si>
  <si>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</si>
  <si>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</si>
  <si>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</si>
  <si>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</si>
  <si>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</si>
  <si>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</si>
  <si>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</si>
  <si>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</si>
  <si>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</si>
  <si>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</si>
  <si>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</si>
  <si>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</si>
  <si>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</si>
  <si>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</si>
  <si>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</si>
  <si>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</si>
  <si>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</si>
  <si>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</si>
  <si>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</si>
  <si>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</si>
  <si>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</si>
  <si>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</si>
  <si>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</si>
  <si>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</si>
  <si>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</si>
  <si>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</si>
  <si>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</si>
  <si>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</si>
  <si>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</si>
  <si>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</si>
  <si>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</si>
  <si>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</si>
  <si>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</si>
  <si>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</si>
  <si>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</si>
  <si>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</si>
  <si>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</si>
  <si>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</si>
  <si>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</si>
  <si>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</si>
  <si>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</si>
  <si>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</si>
  <si>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</si>
  <si>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</si>
  <si>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</si>
  <si>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</si>
  <si>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</si>
  <si>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</si>
  <si>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</si>
  <si>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</si>
  <si>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</si>
  <si>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</si>
  <si>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</si>
  <si>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</si>
  <si>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</si>
  <si>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</si>
  <si>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</si>
  <si>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</si>
  <si>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</si>
  <si>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</si>
  <si>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</si>
  <si>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</si>
  <si>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</si>
  <si>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</si>
  <si>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</si>
  <si>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</si>
  <si>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</si>
  <si>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</si>
  <si>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</si>
  <si>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</si>
  <si>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</si>
  <si>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</si>
  <si>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</si>
  <si>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</si>
  <si>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</si>
  <si>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</si>
  <si>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</si>
  <si>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</si>
  <si>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</si>
  <si>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</si>
  <si>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</si>
  <si>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</si>
  <si>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</si>
  <si>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</si>
  <si>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</si>
  <si>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</si>
  <si>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</si>
  <si>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</si>
  <si>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</si>
  <si>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</si>
  <si>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</si>
  <si>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</si>
  <si>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</si>
  <si>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</si>
  <si>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</si>
  <si>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</si>
  <si>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</si>
  <si>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</si>
  <si>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</si>
  <si>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</si>
  <si>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</si>
  <si>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</si>
  <si>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</si>
  <si>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</si>
  <si>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</si>
  <si>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</si>
  <si>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</si>
  <si>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</si>
  <si>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</si>
  <si>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</si>
  <si>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</si>
  <si>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</si>
  <si>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</si>
  <si>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</si>
  <si>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</si>
  <si>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</si>
  <si>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</si>
  <si>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</si>
  <si>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</si>
  <si>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</si>
  <si>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</si>
  <si>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</si>
  <si>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</si>
  <si>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</si>
  <si>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</si>
  <si>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</si>
  <si>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</si>
  <si>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</si>
  <si>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</si>
  <si>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</si>
  <si>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</si>
  <si>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</si>
  <si>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</si>
  <si>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</si>
  <si>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</si>
  <si>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</si>
  <si>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</si>
  <si>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</si>
  <si>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</si>
  <si>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</si>
  <si>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</si>
  <si>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</si>
  <si>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</si>
  <si>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</si>
  <si>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</si>
  <si>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</si>
  <si>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</si>
  <si>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</si>
  <si>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</si>
  <si>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</si>
  <si>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</si>
  <si>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</si>
  <si>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</si>
  <si>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</si>
  <si>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</si>
  <si>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</si>
  <si>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</si>
  <si>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</si>
  <si>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</si>
  <si>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</si>
  <si>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</si>
  <si>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</si>
  <si>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</si>
  <si>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</si>
  <si>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</si>
  <si>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</si>
  <si>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</si>
  <si>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</si>
  <si>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</si>
  <si>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</si>
  <si>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</si>
  <si>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</si>
  <si>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</si>
  <si>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</si>
  <si>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</si>
  <si>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</si>
  <si>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</si>
  <si>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</si>
  <si>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</si>
  <si>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</si>
  <si>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</si>
  <si>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</si>
  <si>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</si>
  <si>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</si>
  <si>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</si>
  <si>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</si>
  <si>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</si>
  <si>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</si>
  <si>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</si>
  <si>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</si>
  <si>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</si>
  <si>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</si>
  <si>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</si>
  <si>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</si>
  <si>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</si>
  <si>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</si>
  <si>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</si>
  <si>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</si>
  <si>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</si>
  <si>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</si>
  <si>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</si>
  <si>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</si>
  <si>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</si>
  <si>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</si>
  <si>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</si>
  <si>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</si>
  <si>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</si>
  <si>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</si>
  <si>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</si>
  <si>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</si>
  <si>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</si>
  <si>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</si>
  <si>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</si>
  <si>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</si>
  <si>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</si>
  <si>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</si>
  <si>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</si>
  <si>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(Заиграевский участок)</t>
  </si>
  <si>
    <t>Общедоступные угодья (Окинский участок)</t>
  </si>
  <si>
    <t>Общедоступные угодья (Тарбагатайский участок )</t>
  </si>
  <si>
    <t>Общедоступные угодья (Прибайкальский участок)</t>
  </si>
  <si>
    <t>Общедоступные угодья (Иволгинский участок)</t>
  </si>
  <si>
    <t>18.</t>
  </si>
  <si>
    <t>37.</t>
  </si>
  <si>
    <t>82.</t>
  </si>
  <si>
    <t>Общедоступные угодья (Баргузинский участок)</t>
  </si>
  <si>
    <t>ООО "Атия"</t>
  </si>
  <si>
    <t>ИП Аршанов Н.Д.</t>
  </si>
  <si>
    <t>Общедоступные угодья (Кижингинский участок)</t>
  </si>
  <si>
    <t>Общедоступные угодья (Муйский участок)</t>
  </si>
  <si>
    <t>ООО "Шаргай"</t>
  </si>
  <si>
    <t>21.</t>
  </si>
  <si>
    <t>32.</t>
  </si>
  <si>
    <t>83.</t>
  </si>
  <si>
    <t>84.</t>
  </si>
  <si>
    <t>85.</t>
  </si>
  <si>
    <t>Общедоступные угодья (Бичурский участок № 2)</t>
  </si>
  <si>
    <t>Общедоступные угодья (Бичурский участок №3)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</si>
  <si>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</si>
  <si>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</si>
  <si>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</si>
  <si>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ООО "Охоттник" (Кижингинский район)</t>
  </si>
  <si>
    <t>Общедоступные угодья (Северобайкальский участок )</t>
  </si>
  <si>
    <t>ООО "Гевад"</t>
  </si>
  <si>
    <t>56..</t>
  </si>
  <si>
    <t>87.</t>
  </si>
  <si>
    <t>88.</t>
  </si>
  <si>
    <t>89.</t>
  </si>
  <si>
    <t>90.</t>
  </si>
  <si>
    <t>Общедоступные угодья (Кахтинский участок)</t>
  </si>
  <si>
    <t>Общедоступные угодья (Мухоршибирский участок)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</si>
  <si>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</si>
  <si>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</si>
  <si>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</si>
  <si>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</si>
  <si>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 xml:space="preserve">Показатель численности особей на 1000 га </t>
  </si>
  <si>
    <t>Всего особей</t>
  </si>
  <si>
    <t>ПРИЛОЖЕНИЕ №5</t>
  </si>
  <si>
    <t>Квоты добычи кабарги</t>
  </si>
  <si>
    <t xml:space="preserve">самцы </t>
  </si>
  <si>
    <t>самки</t>
  </si>
  <si>
    <t>от 24.07.2014 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</si>
</sst>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_ ;\-#,##0.00\ "/>
  </numFmts>
  <fonts count="2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u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6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0" xfId="0" applyFont="1"/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/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6" xfId="0" applyFont="1" applyBorder="1"/>
    <xf numFmtId="0" fontId="9" fillId="0" borderId="6" xfId="0" applyFont="1" applyFill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2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 wrapText="1"/>
    </xf>
    <xf numFmtId="0" fontId="13" fillId="3" borderId="8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2" fontId="1" fillId="3" borderId="6" xfId="0" applyNumberFormat="1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4" fillId="0" borderId="8" xfId="0" applyFont="1" applyBorder="1"/>
    <xf numFmtId="0" fontId="13" fillId="0" borderId="6" xfId="0" applyFont="1" applyFill="1" applyBorder="1"/>
    <xf numFmtId="0" fontId="13" fillId="0" borderId="6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wrapText="1"/>
    </xf>
    <xf numFmtId="0" fontId="13" fillId="0" borderId="6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left" wrapText="1"/>
    </xf>
    <xf numFmtId="0" fontId="16" fillId="0" borderId="0" xfId="0" applyFont="1"/>
    <xf numFmtId="0" fontId="16" fillId="0" borderId="6" xfId="0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0" fontId="18" fillId="2" borderId="6" xfId="0" applyFont="1" applyFill="1" applyBorder="1" applyAlignment="1">
      <alignment horizontal="left" wrapText="1"/>
    </xf>
    <xf numFmtId="0" fontId="16" fillId="0" borderId="6" xfId="0" applyFont="1" applyBorder="1"/>
    <xf numFmtId="0" fontId="0" fillId="0" borderId="0" xfId="0" applyAlignment="1"/>
    <xf numFmtId="1" fontId="19" fillId="0" borderId="6" xfId="0" applyNumberFormat="1" applyFont="1" applyBorder="1" applyAlignment="1">
      <alignment horizontal="center" vertical="center"/>
    </xf>
    <xf numFmtId="0" fontId="21" fillId="0" borderId="0" xfId="0" applyFont="1"/>
    <xf numFmtId="0" fontId="11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left" wrapText="1"/>
    </xf>
    <xf numFmtId="0" fontId="17" fillId="3" borderId="6" xfId="0" applyFont="1" applyFill="1" applyBorder="1" applyAlignment="1">
      <alignment horizontal="left" vertical="center" wrapText="1"/>
    </xf>
    <xf numFmtId="1" fontId="16" fillId="0" borderId="0" xfId="0" applyNumberFormat="1" applyFont="1"/>
    <xf numFmtId="1" fontId="0" fillId="0" borderId="0" xfId="0" applyNumberFormat="1"/>
    <xf numFmtId="44" fontId="0" fillId="0" borderId="0" xfId="1" applyFont="1"/>
    <xf numFmtId="0" fontId="17" fillId="3" borderId="6" xfId="0" applyFont="1" applyFill="1" applyBorder="1" applyAlignment="1">
      <alignment vertical="center" wrapText="1"/>
    </xf>
    <xf numFmtId="2" fontId="17" fillId="4" borderId="35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/>
    </xf>
    <xf numFmtId="2" fontId="17" fillId="4" borderId="36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2" fontId="16" fillId="4" borderId="6" xfId="0" applyNumberFormat="1" applyFont="1" applyFill="1" applyBorder="1" applyAlignment="1">
      <alignment horizontal="center" vertical="center" wrapText="1"/>
    </xf>
    <xf numFmtId="1" fontId="16" fillId="4" borderId="6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2" fontId="16" fillId="4" borderId="15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2" fontId="16" fillId="4" borderId="7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1" fontId="16" fillId="4" borderId="7" xfId="0" applyNumberFormat="1" applyFont="1" applyFill="1" applyBorder="1" applyAlignment="1">
      <alignment horizontal="center" vertical="center"/>
    </xf>
    <xf numFmtId="164" fontId="16" fillId="4" borderId="6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5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2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1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2" fillId="0" borderId="8" xfId="0" applyFont="1" applyBorder="1" applyAlignment="1"/>
    <xf numFmtId="0" fontId="12" fillId="0" borderId="11" xfId="0" applyFont="1" applyBorder="1" applyAlignment="1"/>
    <xf numFmtId="0" fontId="12" fillId="0" borderId="16" xfId="0" applyFont="1" applyBorder="1" applyAlignment="1"/>
    <xf numFmtId="0" fontId="16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6" fillId="0" borderId="14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17" fillId="3" borderId="7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7" fillId="3" borderId="3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22" fillId="0" borderId="0" xfId="0" applyFont="1" applyAlignment="1"/>
    <xf numFmtId="0" fontId="20" fillId="0" borderId="0" xfId="0" applyFont="1" applyAlignment="1"/>
    <xf numFmtId="0" fontId="21" fillId="0" borderId="0" xfId="0" applyFont="1" applyAlignment="1"/>
    <xf numFmtId="0" fontId="16" fillId="0" borderId="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vertical="center"/>
    </xf>
    <xf numFmtId="0" fontId="16" fillId="4" borderId="15" xfId="0" applyFont="1" applyFill="1" applyBorder="1" applyAlignment="1">
      <alignment vertical="center"/>
    </xf>
    <xf numFmtId="0" fontId="17" fillId="3" borderId="3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7" fillId="3" borderId="7" xfId="0" applyNumberFormat="1" applyFont="1" applyFill="1" applyBorder="1" applyAlignment="1">
      <alignment horizontal="center" vertical="center" wrapText="1"/>
    </xf>
    <xf numFmtId="0" fontId="17" fillId="3" borderId="14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44" fontId="16" fillId="0" borderId="7" xfId="1" applyFont="1" applyBorder="1" applyAlignment="1">
      <alignment horizontal="center" vertical="center"/>
    </xf>
    <xf numFmtId="44" fontId="16" fillId="0" borderId="14" xfId="1" applyFont="1" applyBorder="1" applyAlignment="1">
      <alignment horizontal="center" vertical="center"/>
    </xf>
    <xf numFmtId="44" fontId="16" fillId="0" borderId="15" xfId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44" fontId="17" fillId="0" borderId="7" xfId="1" applyFont="1" applyBorder="1" applyAlignment="1">
      <alignment horizontal="center" vertical="center" wrapText="1"/>
    </xf>
    <xf numFmtId="44" fontId="17" fillId="0" borderId="14" xfId="1" applyFont="1" applyBorder="1" applyAlignment="1">
      <alignment horizontal="center" vertical="center" wrapText="1"/>
    </xf>
    <xf numFmtId="44" fontId="17" fillId="0" borderId="15" xfId="1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7" fillId="0" borderId="0" xfId="0" applyFont="1" applyAlignment="1"/>
    <xf numFmtId="0" fontId="7" fillId="0" borderId="0" xfId="0" applyFont="1" applyAlignment="1">
      <alignment horizontal="right"/>
    </xf>
    <xf numFmtId="0" fontId="8" fillId="0" borderId="30" xfId="0" applyFont="1" applyBorder="1" applyAlignment="1">
      <alignment horizontal="center"/>
    </xf>
    <xf numFmtId="0" fontId="0" fillId="0" borderId="30" xfId="0" applyBorder="1" applyAlignment="1"/>
    <xf numFmtId="1" fontId="16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30" t="s">
        <v>35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13" t="s">
        <v>8</v>
      </c>
      <c r="G12" s="113" t="s">
        <v>9</v>
      </c>
      <c r="H12" s="115" t="s">
        <v>10</v>
      </c>
      <c r="I12" s="116"/>
      <c r="J12" s="117"/>
      <c r="K12" s="115" t="s">
        <v>11</v>
      </c>
      <c r="L12" s="116"/>
      <c r="M12" s="117"/>
      <c r="N12" s="124" t="s">
        <v>12</v>
      </c>
      <c r="O12" s="125"/>
      <c r="P12" s="125"/>
      <c r="Q12" s="125"/>
      <c r="R12" s="125"/>
      <c r="S12" s="126"/>
    </row>
    <row r="13" spans="1:19" ht="15.75" customHeight="1" thickBot="1" x14ac:dyDescent="0.3">
      <c r="E13" s="7" t="s">
        <v>7</v>
      </c>
      <c r="F13" s="127"/>
      <c r="G13" s="127"/>
      <c r="H13" s="118"/>
      <c r="I13" s="119"/>
      <c r="J13" s="120"/>
      <c r="K13" s="118"/>
      <c r="L13" s="119"/>
      <c r="M13" s="120"/>
      <c r="N13" s="113" t="s">
        <v>13</v>
      </c>
      <c r="O13" s="113" t="s">
        <v>14</v>
      </c>
      <c r="P13" s="124" t="s">
        <v>15</v>
      </c>
      <c r="Q13" s="125"/>
      <c r="R13" s="125"/>
      <c r="S13" s="126"/>
    </row>
    <row r="14" spans="1:19" ht="24" customHeight="1" thickBot="1" x14ac:dyDescent="0.3">
      <c r="E14" s="8"/>
      <c r="F14" s="127"/>
      <c r="G14" s="127"/>
      <c r="H14" s="121"/>
      <c r="I14" s="122"/>
      <c r="J14" s="123"/>
      <c r="K14" s="121"/>
      <c r="L14" s="122"/>
      <c r="M14" s="123"/>
      <c r="N14" s="127"/>
      <c r="O14" s="127"/>
      <c r="P14" s="124" t="s">
        <v>16</v>
      </c>
      <c r="Q14" s="125"/>
      <c r="R14" s="126"/>
      <c r="S14" s="11" t="s">
        <v>17</v>
      </c>
    </row>
    <row r="15" spans="1:19" ht="40.5" customHeight="1" x14ac:dyDescent="0.25">
      <c r="E15" s="8"/>
      <c r="F15" s="127"/>
      <c r="G15" s="127"/>
      <c r="H15" s="113" t="s">
        <v>18</v>
      </c>
      <c r="I15" s="113" t="s">
        <v>18</v>
      </c>
      <c r="J15" s="113" t="s">
        <v>18</v>
      </c>
      <c r="K15" s="113" t="s">
        <v>18</v>
      </c>
      <c r="L15" s="113" t="s">
        <v>18</v>
      </c>
      <c r="M15" s="113" t="s">
        <v>18</v>
      </c>
      <c r="N15" s="127"/>
      <c r="O15" s="127"/>
      <c r="P15" s="113" t="s">
        <v>19</v>
      </c>
      <c r="Q15" s="10" t="s">
        <v>20</v>
      </c>
      <c r="R15" s="113" t="s">
        <v>22</v>
      </c>
      <c r="S15" s="113"/>
    </row>
    <row r="16" spans="1:19" ht="15.75" thickBot="1" x14ac:dyDescent="0.3">
      <c r="E16" s="9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" t="s">
        <v>21</v>
      </c>
      <c r="R16" s="114"/>
      <c r="S16" s="114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28" t="s">
        <v>23</v>
      </c>
      <c r="F25" s="129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E25:F25"/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P14:R14"/>
    <mergeCell ref="H15:H16"/>
    <mergeCell ref="R15:R16"/>
    <mergeCell ref="S15:S16"/>
    <mergeCell ref="H12:J14"/>
    <mergeCell ref="K12:M14"/>
    <mergeCell ref="N12:S12"/>
    <mergeCell ref="N13:N16"/>
    <mergeCell ref="O13:O16"/>
    <mergeCell ref="P13:S13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1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47" t="s">
        <v>1</v>
      </c>
      <c r="D1" s="147"/>
      <c r="E1" s="147"/>
      <c r="F1" s="147"/>
      <c r="G1" s="147"/>
      <c r="H1" s="147"/>
      <c r="I1" s="147"/>
      <c r="J1" s="147"/>
    </row>
    <row r="2" spans="1:16" ht="22.5" x14ac:dyDescent="0.3">
      <c r="C2" s="148" t="s">
        <v>51</v>
      </c>
      <c r="D2" s="148"/>
      <c r="E2" s="148"/>
      <c r="F2" s="148"/>
      <c r="G2" s="148"/>
      <c r="H2" s="148"/>
      <c r="I2" s="148"/>
    </row>
    <row r="3" spans="1:16" ht="23.25" x14ac:dyDescent="0.35">
      <c r="C3" s="147" t="s">
        <v>50</v>
      </c>
      <c r="D3" s="147"/>
      <c r="E3" s="147"/>
      <c r="F3" s="147"/>
      <c r="G3" s="147"/>
      <c r="H3" s="147"/>
      <c r="I3" s="147"/>
      <c r="J3" s="147"/>
    </row>
    <row r="4" spans="1:16" ht="23.25" x14ac:dyDescent="0.35">
      <c r="C4" s="147" t="s">
        <v>52</v>
      </c>
      <c r="D4" s="147"/>
      <c r="E4" s="147"/>
      <c r="F4" s="147"/>
      <c r="G4" s="147"/>
      <c r="H4" s="147"/>
      <c r="I4" s="147"/>
      <c r="J4" s="147"/>
    </row>
    <row r="5" spans="1:16" ht="35.25" customHeight="1" x14ac:dyDescent="0.25"/>
    <row r="6" spans="1:16" ht="18.75" x14ac:dyDescent="0.25">
      <c r="A6" s="150" t="s">
        <v>36</v>
      </c>
      <c r="B6" s="153" t="s">
        <v>37</v>
      </c>
      <c r="C6" s="156" t="s">
        <v>38</v>
      </c>
      <c r="D6" s="132" t="s">
        <v>39</v>
      </c>
      <c r="E6" s="133"/>
      <c r="F6" s="134"/>
      <c r="G6" s="132" t="s">
        <v>40</v>
      </c>
      <c r="H6" s="133"/>
      <c r="I6" s="134"/>
      <c r="J6" s="141" t="s">
        <v>12</v>
      </c>
      <c r="K6" s="142"/>
      <c r="L6" s="142"/>
      <c r="M6" s="142"/>
      <c r="N6" s="142"/>
      <c r="O6" s="143"/>
      <c r="P6" s="24"/>
    </row>
    <row r="7" spans="1:16" ht="15" customHeight="1" x14ac:dyDescent="0.25">
      <c r="A7" s="145"/>
      <c r="B7" s="154"/>
      <c r="C7" s="145"/>
      <c r="D7" s="135"/>
      <c r="E7" s="136"/>
      <c r="F7" s="137"/>
      <c r="G7" s="135"/>
      <c r="H7" s="136"/>
      <c r="I7" s="137"/>
      <c r="J7" s="144" t="s">
        <v>41</v>
      </c>
      <c r="K7" s="150" t="s">
        <v>42</v>
      </c>
      <c r="L7" s="141" t="s">
        <v>43</v>
      </c>
      <c r="M7" s="142"/>
      <c r="N7" s="142"/>
      <c r="O7" s="149"/>
      <c r="P7" s="21"/>
    </row>
    <row r="8" spans="1:16" ht="75" customHeight="1" x14ac:dyDescent="0.25">
      <c r="A8" s="145"/>
      <c r="B8" s="154"/>
      <c r="C8" s="145"/>
      <c r="D8" s="138"/>
      <c r="E8" s="139"/>
      <c r="F8" s="140"/>
      <c r="G8" s="138"/>
      <c r="H8" s="139"/>
      <c r="I8" s="140"/>
      <c r="J8" s="145"/>
      <c r="K8" s="151"/>
      <c r="L8" s="155" t="s">
        <v>16</v>
      </c>
      <c r="M8" s="155"/>
      <c r="N8" s="155"/>
      <c r="O8" s="55" t="s">
        <v>46</v>
      </c>
      <c r="P8" s="21"/>
    </row>
    <row r="9" spans="1:16" ht="82.5" customHeight="1" x14ac:dyDescent="0.25">
      <c r="A9" s="146"/>
      <c r="B9" s="154"/>
      <c r="C9" s="146"/>
      <c r="D9" s="53" t="s">
        <v>47</v>
      </c>
      <c r="E9" s="53" t="s">
        <v>48</v>
      </c>
      <c r="F9" s="53" t="s">
        <v>49</v>
      </c>
      <c r="G9" s="53" t="s">
        <v>47</v>
      </c>
      <c r="H9" s="53" t="s">
        <v>48</v>
      </c>
      <c r="I9" s="53" t="s">
        <v>49</v>
      </c>
      <c r="J9" s="146"/>
      <c r="K9" s="152"/>
      <c r="L9" s="55" t="s">
        <v>44</v>
      </c>
      <c r="M9" s="55" t="s">
        <v>45</v>
      </c>
      <c r="N9" s="55" t="s">
        <v>22</v>
      </c>
      <c r="O9" s="53"/>
      <c r="P9" s="22"/>
    </row>
    <row r="10" spans="1:16" ht="20.25" x14ac:dyDescent="0.3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9">
        <v>13</v>
      </c>
      <c r="N10" s="39">
        <v>14</v>
      </c>
      <c r="O10" s="39">
        <v>15</v>
      </c>
      <c r="P10" s="22"/>
    </row>
    <row r="11" spans="1:16" ht="18.75" x14ac:dyDescent="0.25">
      <c r="A11" s="52"/>
      <c r="B11" s="40" t="s">
        <v>149</v>
      </c>
      <c r="C11" s="53">
        <v>15.5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21"/>
    </row>
    <row r="12" spans="1:16" ht="18.75" x14ac:dyDescent="0.25">
      <c r="A12" s="52"/>
      <c r="B12" s="45" t="s">
        <v>150</v>
      </c>
      <c r="C12" s="53">
        <v>891.4</v>
      </c>
      <c r="D12" s="53">
        <v>1632</v>
      </c>
      <c r="E12" s="53">
        <v>1736</v>
      </c>
      <c r="F12" s="53">
        <v>977</v>
      </c>
      <c r="G12" s="53">
        <v>0.8</v>
      </c>
      <c r="H12" s="53">
        <v>2.37</v>
      </c>
      <c r="I12" s="53">
        <v>2.12</v>
      </c>
      <c r="J12" s="53">
        <v>5</v>
      </c>
      <c r="K12" s="53">
        <v>48</v>
      </c>
      <c r="L12" s="53">
        <v>0</v>
      </c>
      <c r="M12" s="53">
        <v>7</v>
      </c>
      <c r="N12" s="53">
        <v>31</v>
      </c>
      <c r="O12" s="53">
        <v>10</v>
      </c>
      <c r="P12" s="21"/>
    </row>
    <row r="13" spans="1:16" ht="37.5" x14ac:dyDescent="0.25">
      <c r="A13" s="52"/>
      <c r="B13" s="40" t="s">
        <v>151</v>
      </c>
      <c r="C13" s="53">
        <v>202</v>
      </c>
      <c r="D13" s="53">
        <v>576</v>
      </c>
      <c r="E13" s="53">
        <v>219</v>
      </c>
      <c r="F13" s="53">
        <v>74</v>
      </c>
      <c r="G13" s="53">
        <v>4.0599999999999996</v>
      </c>
      <c r="H13" s="53">
        <v>1.63</v>
      </c>
      <c r="I13" s="53">
        <v>0.52</v>
      </c>
      <c r="J13" s="53">
        <v>3</v>
      </c>
      <c r="K13" s="53">
        <v>2</v>
      </c>
      <c r="L13" s="53">
        <v>0</v>
      </c>
      <c r="M13" s="53">
        <v>0</v>
      </c>
      <c r="N13" s="53">
        <v>2</v>
      </c>
      <c r="O13" s="53">
        <v>0</v>
      </c>
      <c r="P13" s="21"/>
    </row>
    <row r="14" spans="1:16" ht="37.5" x14ac:dyDescent="0.25">
      <c r="A14" s="52"/>
      <c r="B14" s="40" t="s">
        <v>152</v>
      </c>
      <c r="C14" s="53"/>
      <c r="D14" s="53"/>
      <c r="E14" s="53"/>
      <c r="F14" s="53">
        <v>0</v>
      </c>
      <c r="G14" s="53">
        <v>4.0599999999999996</v>
      </c>
      <c r="H14" s="53">
        <v>1.63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21"/>
    </row>
    <row r="15" spans="1:16" ht="18.75" x14ac:dyDescent="0.25">
      <c r="A15" s="52"/>
      <c r="B15" s="40" t="s">
        <v>153</v>
      </c>
      <c r="C15" s="53">
        <v>2803.8</v>
      </c>
      <c r="D15" s="53">
        <v>5807</v>
      </c>
      <c r="E15" s="53">
        <v>2653</v>
      </c>
      <c r="F15" s="53">
        <v>627</v>
      </c>
      <c r="G15" s="53">
        <v>4.0599999999999996</v>
      </c>
      <c r="H15" s="53">
        <v>1.63</v>
      </c>
      <c r="I15" s="53">
        <v>0.28999999999999998</v>
      </c>
      <c r="J15" s="53">
        <v>3</v>
      </c>
      <c r="K15" s="53">
        <v>19</v>
      </c>
      <c r="L15" s="53">
        <v>0</v>
      </c>
      <c r="M15" s="53">
        <v>3</v>
      </c>
      <c r="N15" s="53">
        <v>13</v>
      </c>
      <c r="O15" s="53">
        <v>3</v>
      </c>
      <c r="P15" s="21"/>
    </row>
    <row r="16" spans="1:16" ht="75" x14ac:dyDescent="0.25">
      <c r="A16" s="52"/>
      <c r="B16" s="40" t="s">
        <v>53</v>
      </c>
      <c r="C16" s="53">
        <v>123</v>
      </c>
      <c r="D16" s="53">
        <v>0</v>
      </c>
      <c r="E16" s="53">
        <v>0</v>
      </c>
      <c r="F16" s="54" t="s">
        <v>103</v>
      </c>
      <c r="G16" s="53">
        <v>4.0599999999999996</v>
      </c>
      <c r="H16" s="53">
        <v>1.63</v>
      </c>
      <c r="I16" s="54" t="s">
        <v>104</v>
      </c>
      <c r="J16" s="54" t="s">
        <v>105</v>
      </c>
      <c r="K16" s="53">
        <v>5</v>
      </c>
      <c r="L16" s="53">
        <v>0</v>
      </c>
      <c r="M16" s="53">
        <v>1</v>
      </c>
      <c r="N16" s="53">
        <v>3</v>
      </c>
      <c r="O16" s="53">
        <v>1</v>
      </c>
      <c r="P16" s="21"/>
    </row>
    <row r="17" spans="1:16" ht="60.75" customHeight="1" x14ac:dyDescent="0.25">
      <c r="A17" s="52"/>
      <c r="B17" s="46" t="s">
        <v>54</v>
      </c>
      <c r="C17" s="53">
        <v>1826.6</v>
      </c>
      <c r="D17" s="55">
        <v>3191</v>
      </c>
      <c r="E17" s="53">
        <v>1595</v>
      </c>
      <c r="F17" s="54" t="s">
        <v>94</v>
      </c>
      <c r="G17" s="53">
        <v>4.0599999999999996</v>
      </c>
      <c r="H17" s="53">
        <v>1.63</v>
      </c>
      <c r="I17" s="54" t="s">
        <v>95</v>
      </c>
      <c r="J17" s="54" t="s">
        <v>96</v>
      </c>
      <c r="K17" s="53">
        <v>59</v>
      </c>
      <c r="L17" s="53">
        <v>0</v>
      </c>
      <c r="M17" s="53">
        <v>15</v>
      </c>
      <c r="N17" s="53">
        <v>32</v>
      </c>
      <c r="O17" s="53">
        <v>12</v>
      </c>
      <c r="P17" s="21"/>
    </row>
    <row r="18" spans="1:16" ht="47.25" customHeight="1" x14ac:dyDescent="0.25">
      <c r="A18" s="52"/>
      <c r="B18" s="40" t="s">
        <v>154</v>
      </c>
      <c r="C18" s="53">
        <v>654.19999999999993</v>
      </c>
      <c r="D18" s="53">
        <v>1404</v>
      </c>
      <c r="E18" s="53">
        <v>627</v>
      </c>
      <c r="F18" s="54" t="s">
        <v>112</v>
      </c>
      <c r="G18" s="53">
        <v>4.0599999999999996</v>
      </c>
      <c r="H18" s="53">
        <v>1.63</v>
      </c>
      <c r="I18" s="54" t="s">
        <v>113</v>
      </c>
      <c r="J18" s="54" t="s">
        <v>114</v>
      </c>
      <c r="K18" s="53">
        <v>24</v>
      </c>
      <c r="L18" s="53">
        <v>0</v>
      </c>
      <c r="M18" s="53">
        <v>2</v>
      </c>
      <c r="N18" s="53">
        <v>17</v>
      </c>
      <c r="O18" s="53">
        <v>5</v>
      </c>
      <c r="P18" s="21"/>
    </row>
    <row r="19" spans="1:16" ht="56.25" x14ac:dyDescent="0.25">
      <c r="A19" s="52"/>
      <c r="B19" s="40" t="s">
        <v>55</v>
      </c>
      <c r="C19" s="53">
        <v>970.1</v>
      </c>
      <c r="D19" s="53">
        <v>2187</v>
      </c>
      <c r="E19" s="53">
        <v>957</v>
      </c>
      <c r="F19" s="54" t="s">
        <v>97</v>
      </c>
      <c r="G19" s="53">
        <v>4.0599999999999996</v>
      </c>
      <c r="H19" s="53">
        <v>1.63</v>
      </c>
      <c r="I19" s="54" t="s">
        <v>98</v>
      </c>
      <c r="J19" s="54" t="s">
        <v>99</v>
      </c>
      <c r="K19" s="53">
        <v>11</v>
      </c>
      <c r="L19" s="53">
        <v>0</v>
      </c>
      <c r="M19" s="53">
        <v>3</v>
      </c>
      <c r="N19" s="53">
        <v>6</v>
      </c>
      <c r="O19" s="53">
        <v>2</v>
      </c>
      <c r="P19" s="21"/>
    </row>
    <row r="20" spans="1:16" ht="37.5" x14ac:dyDescent="0.25">
      <c r="A20" s="52"/>
      <c r="B20" s="41" t="s">
        <v>155</v>
      </c>
      <c r="C20" s="53"/>
      <c r="D20" s="53"/>
      <c r="E20" s="53"/>
      <c r="F20" s="53">
        <v>587</v>
      </c>
      <c r="G20" s="53"/>
      <c r="H20" s="53"/>
      <c r="I20" s="53">
        <v>7.46</v>
      </c>
      <c r="J20" s="53">
        <v>10</v>
      </c>
      <c r="K20" s="53">
        <v>59</v>
      </c>
      <c r="L20" s="53">
        <v>0</v>
      </c>
      <c r="M20" s="53">
        <v>15</v>
      </c>
      <c r="N20" s="53">
        <v>15</v>
      </c>
      <c r="O20" s="53">
        <v>29</v>
      </c>
    </row>
    <row r="21" spans="1:16" ht="33.75" customHeight="1" x14ac:dyDescent="0.25">
      <c r="A21" s="52"/>
      <c r="B21" s="41" t="s">
        <v>156</v>
      </c>
      <c r="C21" s="53">
        <v>9.6999999999999993</v>
      </c>
      <c r="D21" s="53"/>
      <c r="E21" s="53"/>
      <c r="F21" s="53">
        <v>136</v>
      </c>
      <c r="G21" s="53">
        <v>3.5</v>
      </c>
      <c r="H21" s="53">
        <v>4.49</v>
      </c>
      <c r="I21" s="53">
        <v>14.03</v>
      </c>
      <c r="J21" s="53">
        <v>5</v>
      </c>
      <c r="K21" s="53"/>
      <c r="L21" s="53"/>
      <c r="M21" s="53"/>
      <c r="N21" s="53"/>
      <c r="O21" s="53"/>
    </row>
    <row r="22" spans="1:16" ht="18.75" x14ac:dyDescent="0.25">
      <c r="A22" s="52"/>
      <c r="B22" s="41" t="s">
        <v>56</v>
      </c>
      <c r="C22" s="53">
        <v>40.317</v>
      </c>
      <c r="D22" s="53">
        <v>225</v>
      </c>
      <c r="E22" s="53">
        <v>280</v>
      </c>
      <c r="F22" s="53">
        <v>122</v>
      </c>
      <c r="G22" s="53">
        <v>3.5</v>
      </c>
      <c r="H22" s="53">
        <v>4.49</v>
      </c>
      <c r="I22" s="53">
        <v>3.97</v>
      </c>
      <c r="J22" s="53">
        <v>7</v>
      </c>
      <c r="K22" s="53">
        <v>8</v>
      </c>
      <c r="L22" s="53">
        <v>0</v>
      </c>
      <c r="M22" s="53">
        <v>2</v>
      </c>
      <c r="N22" s="53">
        <v>5</v>
      </c>
      <c r="O22" s="53">
        <v>1</v>
      </c>
    </row>
    <row r="23" spans="1:16" ht="37.5" x14ac:dyDescent="0.25">
      <c r="A23" s="52"/>
      <c r="B23" s="41" t="s">
        <v>157</v>
      </c>
      <c r="C23" s="53">
        <v>243</v>
      </c>
      <c r="D23" s="53">
        <v>1440</v>
      </c>
      <c r="E23" s="53">
        <v>1736</v>
      </c>
      <c r="F23" s="53">
        <v>1433</v>
      </c>
      <c r="G23" s="53">
        <v>3.5</v>
      </c>
      <c r="H23" s="53">
        <v>4.49</v>
      </c>
      <c r="I23" s="53">
        <v>5.9</v>
      </c>
      <c r="J23" s="53">
        <v>8</v>
      </c>
      <c r="K23" s="53">
        <v>115</v>
      </c>
      <c r="L23" s="53">
        <v>0</v>
      </c>
      <c r="M23" s="53">
        <v>11</v>
      </c>
      <c r="N23" s="53">
        <v>81</v>
      </c>
      <c r="O23" s="53">
        <v>23</v>
      </c>
    </row>
    <row r="24" spans="1:16" ht="35.25" customHeight="1" x14ac:dyDescent="0.25">
      <c r="A24" s="52"/>
      <c r="B24" s="41" t="s">
        <v>158</v>
      </c>
      <c r="C24" s="53">
        <v>58</v>
      </c>
      <c r="D24" s="53">
        <v>321</v>
      </c>
      <c r="E24" s="53">
        <v>401</v>
      </c>
      <c r="F24" s="54" t="s">
        <v>109</v>
      </c>
      <c r="G24" s="53">
        <v>3.5</v>
      </c>
      <c r="H24" s="53">
        <v>4.49</v>
      </c>
      <c r="I24" s="54" t="s">
        <v>110</v>
      </c>
      <c r="J24" s="54" t="s">
        <v>111</v>
      </c>
      <c r="K24" s="53">
        <v>51</v>
      </c>
      <c r="L24" s="53">
        <v>0</v>
      </c>
      <c r="M24" s="53">
        <v>13</v>
      </c>
      <c r="N24" s="53">
        <v>28</v>
      </c>
      <c r="O24" s="53">
        <v>10</v>
      </c>
    </row>
    <row r="25" spans="1:16" ht="18.75" x14ac:dyDescent="0.25">
      <c r="A25" s="52"/>
      <c r="B25" s="41" t="s">
        <v>159</v>
      </c>
      <c r="C25" s="53"/>
      <c r="D25" s="53"/>
      <c r="E25" s="53"/>
      <c r="F25" s="53">
        <v>1414</v>
      </c>
      <c r="G25" s="53"/>
      <c r="H25" s="53"/>
      <c r="I25" s="53">
        <v>4.6399999999999997</v>
      </c>
      <c r="J25" s="53">
        <v>8</v>
      </c>
      <c r="K25" s="53">
        <v>113</v>
      </c>
      <c r="L25" s="53">
        <v>0</v>
      </c>
      <c r="M25" s="53">
        <v>28</v>
      </c>
      <c r="N25" s="53">
        <v>29</v>
      </c>
      <c r="O25" s="53">
        <v>56</v>
      </c>
    </row>
    <row r="26" spans="1:16" ht="56.25" x14ac:dyDescent="0.25">
      <c r="A26" s="52"/>
      <c r="B26" s="41" t="s">
        <v>160</v>
      </c>
      <c r="C26" s="53"/>
      <c r="D26" s="53"/>
      <c r="E26" s="53"/>
      <c r="F26" s="54" t="s">
        <v>133</v>
      </c>
      <c r="G26" s="53"/>
      <c r="H26" s="53"/>
      <c r="I26" s="54" t="s">
        <v>134</v>
      </c>
      <c r="J26" s="54" t="s">
        <v>135</v>
      </c>
      <c r="K26" s="53">
        <v>76</v>
      </c>
      <c r="L26" s="53">
        <v>0</v>
      </c>
      <c r="M26" s="53">
        <v>19</v>
      </c>
      <c r="N26" s="53">
        <v>19</v>
      </c>
      <c r="O26" s="53">
        <v>38</v>
      </c>
    </row>
    <row r="27" spans="1:16" ht="18.75" x14ac:dyDescent="0.25">
      <c r="A27" s="52"/>
      <c r="B27" s="41" t="s">
        <v>161</v>
      </c>
      <c r="C27" s="53"/>
      <c r="D27" s="53">
        <v>1328</v>
      </c>
      <c r="E27" s="53">
        <v>995</v>
      </c>
      <c r="F27" s="53">
        <v>312</v>
      </c>
      <c r="G27" s="53">
        <v>1.66</v>
      </c>
      <c r="H27" s="53">
        <v>1</v>
      </c>
      <c r="I27" s="53">
        <v>0.67</v>
      </c>
      <c r="J27" s="53">
        <v>3</v>
      </c>
      <c r="K27" s="53">
        <v>9</v>
      </c>
      <c r="L27" s="53">
        <v>0</v>
      </c>
      <c r="M27" s="53">
        <v>2</v>
      </c>
      <c r="N27" s="53">
        <v>5</v>
      </c>
      <c r="O27" s="53">
        <v>2</v>
      </c>
    </row>
    <row r="28" spans="1:16" ht="18.75" x14ac:dyDescent="0.25">
      <c r="A28" s="52"/>
      <c r="B28" s="41" t="s">
        <v>59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6" ht="18.75" x14ac:dyDescent="0.25">
      <c r="A29" s="52"/>
      <c r="B29" s="41" t="s">
        <v>60</v>
      </c>
      <c r="C29" s="53">
        <v>25.78</v>
      </c>
      <c r="D29" s="53">
        <v>50</v>
      </c>
      <c r="E29" s="53">
        <v>42</v>
      </c>
      <c r="F29" s="53">
        <v>187</v>
      </c>
      <c r="G29" s="53">
        <v>1.66</v>
      </c>
      <c r="H29" s="53">
        <v>1</v>
      </c>
      <c r="I29" s="53">
        <v>7.75</v>
      </c>
      <c r="J29" s="53">
        <v>10</v>
      </c>
      <c r="K29" s="53">
        <v>17</v>
      </c>
      <c r="L29" s="53">
        <v>0</v>
      </c>
      <c r="M29" s="53">
        <v>4</v>
      </c>
      <c r="N29" s="53">
        <v>11</v>
      </c>
      <c r="O29" s="53">
        <v>2</v>
      </c>
    </row>
    <row r="30" spans="1:16" ht="56.25" x14ac:dyDescent="0.25">
      <c r="A30" s="52"/>
      <c r="B30" s="41" t="s">
        <v>162</v>
      </c>
      <c r="C30" s="53"/>
      <c r="D30" s="53"/>
      <c r="E30" s="53"/>
      <c r="F30" s="54" t="s">
        <v>136</v>
      </c>
      <c r="G30" s="53"/>
      <c r="H30" s="53"/>
      <c r="I30" s="54" t="s">
        <v>137</v>
      </c>
      <c r="J30" s="54" t="s">
        <v>138</v>
      </c>
      <c r="K30" s="53">
        <v>16</v>
      </c>
      <c r="L30" s="53">
        <v>0</v>
      </c>
      <c r="M30" s="53">
        <v>4</v>
      </c>
      <c r="N30" s="53">
        <v>4</v>
      </c>
      <c r="O30" s="53">
        <v>8</v>
      </c>
    </row>
    <row r="31" spans="1:16" ht="18.75" x14ac:dyDescent="0.25">
      <c r="A31" s="52"/>
      <c r="B31" s="41" t="s">
        <v>163</v>
      </c>
      <c r="C31" s="53">
        <v>58.5</v>
      </c>
      <c r="D31" s="53">
        <v>136</v>
      </c>
      <c r="E31" s="53">
        <v>102</v>
      </c>
      <c r="F31" s="53">
        <v>428</v>
      </c>
      <c r="G31" s="53">
        <v>1.66</v>
      </c>
      <c r="H31" s="53">
        <v>1</v>
      </c>
      <c r="I31" s="53">
        <v>8.31</v>
      </c>
      <c r="J31" s="53">
        <v>12</v>
      </c>
      <c r="K31" s="53">
        <v>51</v>
      </c>
      <c r="L31" s="53">
        <v>0</v>
      </c>
      <c r="M31" s="53">
        <v>13</v>
      </c>
      <c r="N31" s="53">
        <v>28</v>
      </c>
      <c r="O31" s="53">
        <v>10</v>
      </c>
    </row>
    <row r="32" spans="1:16" ht="37.5" x14ac:dyDescent="0.25">
      <c r="A32" s="52"/>
      <c r="B32" s="41" t="s">
        <v>164</v>
      </c>
      <c r="C32" s="53">
        <v>111.8</v>
      </c>
      <c r="D32" s="53">
        <v>211</v>
      </c>
      <c r="E32" s="53">
        <v>171</v>
      </c>
      <c r="F32" s="53">
        <v>90</v>
      </c>
      <c r="G32" s="53">
        <v>1.66</v>
      </c>
      <c r="H32" s="53">
        <v>1</v>
      </c>
      <c r="I32" s="53">
        <v>0.95</v>
      </c>
      <c r="J32" s="53">
        <v>3</v>
      </c>
      <c r="K32" s="53">
        <v>3</v>
      </c>
      <c r="L32" s="53">
        <v>0</v>
      </c>
      <c r="M32" s="53">
        <v>0</v>
      </c>
      <c r="N32" s="53">
        <v>3</v>
      </c>
      <c r="O32" s="53">
        <v>0</v>
      </c>
    </row>
    <row r="33" spans="1:15" ht="37.5" x14ac:dyDescent="0.25">
      <c r="A33" s="52"/>
      <c r="B33" s="42" t="s">
        <v>165</v>
      </c>
      <c r="C33" s="53">
        <v>500.3</v>
      </c>
      <c r="D33" s="53">
        <v>1529</v>
      </c>
      <c r="E33" s="53">
        <v>1978</v>
      </c>
      <c r="F33" s="53">
        <v>1446</v>
      </c>
      <c r="G33" s="53">
        <v>1.28</v>
      </c>
      <c r="H33" s="53">
        <v>2.14</v>
      </c>
      <c r="I33" s="53">
        <v>3.63</v>
      </c>
      <c r="J33" s="53">
        <v>7</v>
      </c>
      <c r="K33" s="53">
        <v>101</v>
      </c>
      <c r="L33" s="53">
        <v>0</v>
      </c>
      <c r="M33" s="53">
        <v>25</v>
      </c>
      <c r="N33" s="53">
        <v>26</v>
      </c>
      <c r="O33" s="53">
        <v>50</v>
      </c>
    </row>
    <row r="34" spans="1:15" ht="18.75" x14ac:dyDescent="0.25">
      <c r="A34" s="52"/>
      <c r="B34" s="42" t="s">
        <v>166</v>
      </c>
      <c r="C34" s="53">
        <v>99.4</v>
      </c>
      <c r="D34" s="53">
        <v>274</v>
      </c>
      <c r="E34" s="53">
        <v>373</v>
      </c>
      <c r="F34" s="53">
        <v>436</v>
      </c>
      <c r="G34" s="53">
        <v>1.28</v>
      </c>
      <c r="H34" s="53">
        <v>2.14</v>
      </c>
      <c r="I34" s="53">
        <v>6.1</v>
      </c>
      <c r="J34" s="53">
        <v>10</v>
      </c>
      <c r="K34" s="53">
        <v>43</v>
      </c>
      <c r="L34" s="53">
        <v>0</v>
      </c>
      <c r="M34" s="53">
        <v>11</v>
      </c>
      <c r="N34" s="53">
        <v>24</v>
      </c>
      <c r="O34" s="53">
        <v>8</v>
      </c>
    </row>
    <row r="35" spans="1:15" ht="18.75" x14ac:dyDescent="0.25">
      <c r="A35" s="52"/>
      <c r="B35" s="42" t="s">
        <v>167</v>
      </c>
      <c r="C35" s="53">
        <v>7.4</v>
      </c>
      <c r="D35" s="53"/>
      <c r="E35" s="53"/>
      <c r="F35" s="53">
        <v>131</v>
      </c>
      <c r="G35" s="53">
        <v>1.28</v>
      </c>
      <c r="H35" s="53">
        <v>2.14</v>
      </c>
      <c r="I35" s="53">
        <v>18.62</v>
      </c>
      <c r="J35" s="53">
        <v>5</v>
      </c>
      <c r="K35" s="53">
        <v>6</v>
      </c>
      <c r="L35" s="53">
        <v>0</v>
      </c>
      <c r="M35" s="53">
        <v>1</v>
      </c>
      <c r="N35" s="53">
        <v>3</v>
      </c>
      <c r="O35" s="53">
        <v>2</v>
      </c>
    </row>
    <row r="36" spans="1:15" ht="18.75" x14ac:dyDescent="0.25">
      <c r="A36" s="52"/>
      <c r="B36" s="42" t="s">
        <v>168</v>
      </c>
      <c r="C36" s="53">
        <v>33</v>
      </c>
      <c r="D36" s="53">
        <v>90</v>
      </c>
      <c r="E36" s="53">
        <v>123</v>
      </c>
      <c r="F36" s="53">
        <v>134</v>
      </c>
      <c r="G36" s="53">
        <v>1.28</v>
      </c>
      <c r="H36" s="53">
        <v>2.14</v>
      </c>
      <c r="I36" s="53">
        <v>5.72</v>
      </c>
      <c r="J36" s="53">
        <v>8</v>
      </c>
      <c r="K36" s="53">
        <v>11</v>
      </c>
      <c r="L36" s="53">
        <v>0</v>
      </c>
      <c r="M36" s="53">
        <v>2</v>
      </c>
      <c r="N36" s="53">
        <v>7</v>
      </c>
      <c r="O36" s="53">
        <v>2</v>
      </c>
    </row>
    <row r="37" spans="1:15" ht="56.25" x14ac:dyDescent="0.25">
      <c r="A37" s="52"/>
      <c r="B37" s="42" t="s">
        <v>169</v>
      </c>
      <c r="C37" s="53"/>
      <c r="D37" s="53"/>
      <c r="E37" s="53"/>
      <c r="F37" s="54" t="s">
        <v>139</v>
      </c>
      <c r="G37" s="53"/>
      <c r="H37" s="53"/>
      <c r="I37" s="54" t="s">
        <v>140</v>
      </c>
      <c r="J37" s="54" t="s">
        <v>138</v>
      </c>
      <c r="K37" s="53">
        <v>48</v>
      </c>
      <c r="L37" s="53">
        <v>0</v>
      </c>
      <c r="M37" s="53">
        <v>12</v>
      </c>
      <c r="N37" s="53">
        <v>12</v>
      </c>
      <c r="O37" s="53">
        <v>24</v>
      </c>
    </row>
    <row r="38" spans="1:15" ht="37.5" x14ac:dyDescent="0.25">
      <c r="A38" s="52"/>
      <c r="B38" s="42" t="s">
        <v>170</v>
      </c>
      <c r="C38" s="53">
        <v>100.1</v>
      </c>
      <c r="D38" s="53">
        <v>510</v>
      </c>
      <c r="E38" s="53">
        <v>499</v>
      </c>
      <c r="F38" s="53">
        <v>263</v>
      </c>
      <c r="G38" s="56">
        <v>2.56</v>
      </c>
      <c r="H38" s="56">
        <v>2.85</v>
      </c>
      <c r="I38" s="53">
        <v>3.6</v>
      </c>
      <c r="J38" s="53">
        <v>7</v>
      </c>
      <c r="K38" s="53">
        <v>18</v>
      </c>
      <c r="L38" s="53">
        <v>0</v>
      </c>
      <c r="M38" s="53">
        <v>4</v>
      </c>
      <c r="N38" s="53">
        <v>9</v>
      </c>
      <c r="O38" s="53">
        <v>5</v>
      </c>
    </row>
    <row r="39" spans="1:15" ht="18.75" x14ac:dyDescent="0.25">
      <c r="A39" s="52"/>
      <c r="B39" s="42" t="s">
        <v>171</v>
      </c>
      <c r="C39" s="53"/>
      <c r="D39" s="53">
        <v>368</v>
      </c>
      <c r="E39" s="57">
        <v>383.31366974650564</v>
      </c>
      <c r="F39" s="57">
        <v>409.90984743411934</v>
      </c>
      <c r="G39" s="56">
        <v>2.56</v>
      </c>
      <c r="H39" s="56">
        <v>2.85</v>
      </c>
      <c r="I39" s="57">
        <v>8.0374479889043009</v>
      </c>
      <c r="J39" s="53"/>
      <c r="K39" s="53"/>
      <c r="L39" s="53"/>
      <c r="M39" s="53"/>
      <c r="N39" s="53"/>
      <c r="O39" s="53"/>
    </row>
    <row r="40" spans="1:15" ht="37.5" x14ac:dyDescent="0.25">
      <c r="A40" s="58"/>
      <c r="B40" s="42" t="s">
        <v>172</v>
      </c>
      <c r="C40" s="56">
        <v>36.1</v>
      </c>
      <c r="D40" s="56">
        <v>128</v>
      </c>
      <c r="E40" s="56">
        <v>137</v>
      </c>
      <c r="F40" s="54" t="s">
        <v>106</v>
      </c>
      <c r="G40" s="56">
        <v>2.56</v>
      </c>
      <c r="H40" s="56">
        <v>2.85</v>
      </c>
      <c r="I40" s="54" t="s">
        <v>107</v>
      </c>
      <c r="J40" s="54" t="s">
        <v>108</v>
      </c>
      <c r="K40" s="56">
        <v>48</v>
      </c>
      <c r="L40" s="56">
        <v>0</v>
      </c>
      <c r="M40" s="56">
        <v>7</v>
      </c>
      <c r="N40" s="56">
        <v>32</v>
      </c>
      <c r="O40" s="56">
        <v>9</v>
      </c>
    </row>
    <row r="41" spans="1:15" ht="18.75" x14ac:dyDescent="0.25">
      <c r="A41" s="52"/>
      <c r="B41" s="43" t="s">
        <v>61</v>
      </c>
      <c r="C41" s="53"/>
      <c r="D41" s="53">
        <v>206</v>
      </c>
      <c r="E41" s="53">
        <v>213</v>
      </c>
      <c r="F41" s="53">
        <v>227</v>
      </c>
      <c r="G41" s="53">
        <v>5.57</v>
      </c>
      <c r="H41" s="53">
        <v>6.2</v>
      </c>
      <c r="I41" s="53">
        <v>2.85</v>
      </c>
      <c r="J41" s="53">
        <v>7</v>
      </c>
      <c r="K41" s="53">
        <v>16</v>
      </c>
      <c r="L41" s="53">
        <v>0</v>
      </c>
      <c r="M41" s="53">
        <v>4</v>
      </c>
      <c r="N41" s="53">
        <v>5</v>
      </c>
      <c r="O41" s="53">
        <v>7</v>
      </c>
    </row>
    <row r="42" spans="1:15" ht="18.75" x14ac:dyDescent="0.25">
      <c r="A42" s="52"/>
      <c r="B42" s="43" t="s">
        <v>173</v>
      </c>
      <c r="C42" s="53">
        <v>354</v>
      </c>
      <c r="D42" s="53">
        <v>889</v>
      </c>
      <c r="E42" s="53">
        <v>1161</v>
      </c>
      <c r="F42" s="53">
        <v>83</v>
      </c>
      <c r="G42" s="53">
        <v>5.57</v>
      </c>
      <c r="H42" s="53">
        <v>6.2</v>
      </c>
      <c r="I42" s="53">
        <v>0.25</v>
      </c>
      <c r="J42" s="53">
        <v>3</v>
      </c>
      <c r="K42" s="53">
        <v>2</v>
      </c>
      <c r="L42" s="53">
        <v>0</v>
      </c>
      <c r="M42" s="53">
        <v>0</v>
      </c>
      <c r="N42" s="53">
        <v>2</v>
      </c>
      <c r="O42" s="53">
        <v>0</v>
      </c>
    </row>
    <row r="43" spans="1:15" ht="37.5" x14ac:dyDescent="0.25">
      <c r="A43" s="52"/>
      <c r="B43" s="43" t="s">
        <v>174</v>
      </c>
      <c r="C43" s="53">
        <v>35.9</v>
      </c>
      <c r="D43" s="53">
        <v>0</v>
      </c>
      <c r="E43" s="53">
        <v>261</v>
      </c>
      <c r="F43" s="53">
        <v>229</v>
      </c>
      <c r="G43" s="53">
        <v>0</v>
      </c>
      <c r="H43" s="53">
        <v>6.2</v>
      </c>
      <c r="I43" s="53">
        <v>18.3</v>
      </c>
      <c r="J43" s="53">
        <v>18</v>
      </c>
      <c r="K43" s="53">
        <v>41</v>
      </c>
      <c r="L43" s="53">
        <v>0</v>
      </c>
      <c r="M43" s="53">
        <v>4</v>
      </c>
      <c r="N43" s="53">
        <v>29</v>
      </c>
      <c r="O43" s="53">
        <v>8</v>
      </c>
    </row>
    <row r="44" spans="1:15" ht="18.75" x14ac:dyDescent="0.25">
      <c r="A44" s="52"/>
      <c r="B44" s="47" t="s">
        <v>115</v>
      </c>
      <c r="C44" s="53"/>
      <c r="D44" s="53"/>
      <c r="E44" s="53"/>
      <c r="F44" s="53">
        <v>159</v>
      </c>
      <c r="G44" s="53"/>
      <c r="H44" s="53"/>
      <c r="I44" s="53">
        <v>8.1300000000000008</v>
      </c>
      <c r="J44" s="53">
        <v>12</v>
      </c>
      <c r="K44" s="53">
        <v>19</v>
      </c>
      <c r="L44" s="53">
        <v>0</v>
      </c>
      <c r="M44" s="53">
        <v>5</v>
      </c>
      <c r="N44" s="53">
        <v>5</v>
      </c>
      <c r="O44" s="53">
        <v>9</v>
      </c>
    </row>
    <row r="45" spans="1:15" ht="37.5" x14ac:dyDescent="0.25">
      <c r="A45" s="52"/>
      <c r="B45" s="43" t="s">
        <v>62</v>
      </c>
      <c r="C45" s="53">
        <v>85.4</v>
      </c>
      <c r="D45" s="53">
        <v>188</v>
      </c>
      <c r="E45" s="53">
        <v>314</v>
      </c>
      <c r="F45" s="54" t="s">
        <v>91</v>
      </c>
      <c r="G45" s="53">
        <v>5.57</v>
      </c>
      <c r="H45" s="53">
        <v>6.2</v>
      </c>
      <c r="I45" s="54" t="s">
        <v>92</v>
      </c>
      <c r="J45" s="54" t="s">
        <v>93</v>
      </c>
      <c r="K45" s="53">
        <v>127</v>
      </c>
      <c r="L45" s="53">
        <v>0</v>
      </c>
      <c r="M45" s="53">
        <v>31</v>
      </c>
      <c r="N45" s="53">
        <v>71</v>
      </c>
      <c r="O45" s="53">
        <v>25</v>
      </c>
    </row>
    <row r="46" spans="1:15" ht="18.75" x14ac:dyDescent="0.25">
      <c r="A46" s="52"/>
      <c r="B46" s="48" t="s">
        <v>175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ht="18.75" x14ac:dyDescent="0.25">
      <c r="A47" s="52"/>
      <c r="B47" s="43" t="s">
        <v>63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ht="18.75" x14ac:dyDescent="0.25">
      <c r="A48" s="52"/>
      <c r="B48" s="43" t="s">
        <v>64</v>
      </c>
      <c r="C48" s="53"/>
      <c r="D48" s="53">
        <v>46</v>
      </c>
      <c r="E48" s="53">
        <v>40</v>
      </c>
      <c r="F48" s="53">
        <v>43</v>
      </c>
      <c r="G48" s="53">
        <v>2.78</v>
      </c>
      <c r="H48" s="53">
        <v>2.4</v>
      </c>
      <c r="I48" s="53">
        <v>2.71</v>
      </c>
      <c r="J48" s="53">
        <v>7</v>
      </c>
      <c r="K48" s="53">
        <v>3</v>
      </c>
      <c r="L48" s="53">
        <v>0</v>
      </c>
      <c r="M48" s="53">
        <v>0</v>
      </c>
      <c r="N48" s="53">
        <v>3</v>
      </c>
      <c r="O48" s="53">
        <v>0</v>
      </c>
    </row>
    <row r="49" spans="1:15" ht="18.75" x14ac:dyDescent="0.25">
      <c r="A49" s="52"/>
      <c r="B49" s="43" t="s">
        <v>65</v>
      </c>
      <c r="C49" s="53">
        <v>9</v>
      </c>
      <c r="D49" s="53">
        <v>21</v>
      </c>
      <c r="E49" s="53">
        <v>19</v>
      </c>
      <c r="F49" s="53">
        <v>0</v>
      </c>
      <c r="G49" s="53">
        <v>5.57</v>
      </c>
      <c r="H49" s="53">
        <v>6.2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</row>
    <row r="50" spans="1:15" ht="18.75" x14ac:dyDescent="0.25">
      <c r="A50" s="52"/>
      <c r="B50" s="49" t="s">
        <v>66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ht="18.75" x14ac:dyDescent="0.25">
      <c r="A51" s="52"/>
      <c r="B51" s="42" t="s">
        <v>176</v>
      </c>
      <c r="C51" s="53">
        <v>97.7</v>
      </c>
      <c r="D51" s="53">
        <v>175</v>
      </c>
      <c r="E51" s="53">
        <v>234</v>
      </c>
      <c r="F51" s="53">
        <v>92</v>
      </c>
      <c r="G51" s="53">
        <v>0.64</v>
      </c>
      <c r="H51" s="53">
        <v>0.86</v>
      </c>
      <c r="I51" s="53">
        <v>1.02</v>
      </c>
      <c r="J51" s="53">
        <v>5</v>
      </c>
      <c r="K51" s="53">
        <v>5</v>
      </c>
      <c r="L51" s="53">
        <v>0</v>
      </c>
      <c r="M51" s="53">
        <v>1</v>
      </c>
      <c r="N51" s="53">
        <v>3</v>
      </c>
      <c r="O51" s="53">
        <v>1</v>
      </c>
    </row>
    <row r="52" spans="1:15" ht="18.75" x14ac:dyDescent="0.25">
      <c r="A52" s="52"/>
      <c r="B52" s="42" t="s">
        <v>177</v>
      </c>
      <c r="C52" s="53">
        <v>455.8</v>
      </c>
      <c r="D52" s="53">
        <v>603</v>
      </c>
      <c r="E52" s="53">
        <v>807</v>
      </c>
      <c r="F52" s="53">
        <v>867</v>
      </c>
      <c r="G52" s="53">
        <v>0.64</v>
      </c>
      <c r="H52" s="53">
        <v>0.86</v>
      </c>
      <c r="I52" s="53">
        <v>2.78</v>
      </c>
      <c r="J52" s="53">
        <v>7</v>
      </c>
      <c r="K52" s="53">
        <v>60</v>
      </c>
      <c r="L52" s="53">
        <v>0</v>
      </c>
      <c r="M52" s="53">
        <v>15</v>
      </c>
      <c r="N52" s="53">
        <v>33</v>
      </c>
      <c r="O52" s="53">
        <v>12</v>
      </c>
    </row>
    <row r="53" spans="1:15" ht="37.5" x14ac:dyDescent="0.25">
      <c r="A53" s="58"/>
      <c r="B53" s="50" t="s">
        <v>178</v>
      </c>
      <c r="C53" s="56">
        <v>217</v>
      </c>
      <c r="D53" s="56">
        <v>270</v>
      </c>
      <c r="E53" s="56">
        <v>295</v>
      </c>
      <c r="F53" s="56">
        <v>413</v>
      </c>
      <c r="G53" s="53">
        <v>0.62</v>
      </c>
      <c r="H53" s="53">
        <v>0.66</v>
      </c>
      <c r="I53" s="56">
        <v>2.8</v>
      </c>
      <c r="J53" s="56">
        <v>7</v>
      </c>
      <c r="K53" s="56">
        <v>29</v>
      </c>
      <c r="L53" s="56">
        <v>0</v>
      </c>
      <c r="M53" s="56">
        <v>6</v>
      </c>
      <c r="N53" s="56">
        <v>19</v>
      </c>
      <c r="O53" s="56">
        <v>4</v>
      </c>
    </row>
    <row r="54" spans="1:15" ht="18.75" x14ac:dyDescent="0.25">
      <c r="A54" s="52"/>
      <c r="B54" s="51" t="s">
        <v>179</v>
      </c>
      <c r="C54" s="53">
        <v>192</v>
      </c>
      <c r="D54" s="53">
        <v>152</v>
      </c>
      <c r="E54" s="53">
        <v>157</v>
      </c>
      <c r="F54" s="53">
        <v>93</v>
      </c>
      <c r="G54" s="53">
        <v>0.62</v>
      </c>
      <c r="H54" s="53">
        <v>0.66</v>
      </c>
      <c r="I54" s="53">
        <v>1.19</v>
      </c>
      <c r="J54" s="53">
        <v>5</v>
      </c>
      <c r="K54" s="53">
        <v>5</v>
      </c>
      <c r="L54" s="53">
        <v>0</v>
      </c>
      <c r="M54" s="53">
        <v>1</v>
      </c>
      <c r="N54" s="53">
        <v>3</v>
      </c>
      <c r="O54" s="53">
        <v>1</v>
      </c>
    </row>
    <row r="55" spans="1:15" ht="75" x14ac:dyDescent="0.25">
      <c r="A55" s="52"/>
      <c r="B55" s="60" t="s">
        <v>67</v>
      </c>
      <c r="C55" s="55"/>
      <c r="D55" s="53"/>
      <c r="E55" s="53"/>
      <c r="F55" s="55" t="s">
        <v>88</v>
      </c>
      <c r="G55" s="53"/>
      <c r="H55" s="53"/>
      <c r="I55" s="55" t="s">
        <v>89</v>
      </c>
      <c r="J55" s="55" t="s">
        <v>90</v>
      </c>
      <c r="K55" s="53">
        <v>41</v>
      </c>
      <c r="L55" s="53">
        <v>0</v>
      </c>
      <c r="M55" s="53">
        <v>10</v>
      </c>
      <c r="N55" s="53">
        <v>23</v>
      </c>
      <c r="O55" s="53">
        <v>8</v>
      </c>
    </row>
    <row r="56" spans="1:15" ht="37.5" x14ac:dyDescent="0.25">
      <c r="A56" s="52"/>
      <c r="B56" s="61" t="s">
        <v>180</v>
      </c>
      <c r="C56" s="53"/>
      <c r="D56" s="53"/>
      <c r="E56" s="53"/>
      <c r="F56" s="53">
        <v>120</v>
      </c>
      <c r="G56" s="53"/>
      <c r="H56" s="53"/>
      <c r="I56" s="53">
        <v>12.2</v>
      </c>
      <c r="J56" s="53">
        <v>15</v>
      </c>
      <c r="K56" s="53">
        <v>18</v>
      </c>
      <c r="L56" s="53">
        <v>0</v>
      </c>
      <c r="M56" s="53">
        <v>4</v>
      </c>
      <c r="N56" s="53">
        <v>5</v>
      </c>
      <c r="O56" s="53">
        <v>9</v>
      </c>
    </row>
    <row r="57" spans="1:15" ht="18.75" x14ac:dyDescent="0.25">
      <c r="A57" s="52"/>
      <c r="B57" s="62" t="s">
        <v>57</v>
      </c>
      <c r="C57" s="53">
        <v>10.7</v>
      </c>
      <c r="D57" s="53"/>
      <c r="E57" s="53"/>
      <c r="F57" s="53">
        <v>69</v>
      </c>
      <c r="G57" s="53"/>
      <c r="H57" s="53"/>
      <c r="I57" s="53">
        <v>6.7</v>
      </c>
      <c r="J57" s="53">
        <v>10</v>
      </c>
      <c r="K57" s="53">
        <v>7</v>
      </c>
      <c r="L57" s="53">
        <v>0</v>
      </c>
      <c r="M57" s="53">
        <v>2</v>
      </c>
      <c r="N57" s="53">
        <v>3</v>
      </c>
      <c r="O57" s="53">
        <v>2</v>
      </c>
    </row>
    <row r="58" spans="1:15" ht="37.5" x14ac:dyDescent="0.25">
      <c r="A58" s="52"/>
      <c r="B58" s="63" t="s">
        <v>181</v>
      </c>
      <c r="C58" s="53">
        <v>357.8</v>
      </c>
      <c r="D58" s="53">
        <v>510</v>
      </c>
      <c r="E58" s="53">
        <v>419</v>
      </c>
      <c r="F58" s="53">
        <v>325</v>
      </c>
      <c r="G58" s="53">
        <v>0.97</v>
      </c>
      <c r="H58" s="53">
        <v>0.81</v>
      </c>
      <c r="I58" s="53">
        <v>1.93</v>
      </c>
      <c r="J58" s="53">
        <v>5</v>
      </c>
      <c r="K58" s="53">
        <v>16</v>
      </c>
      <c r="L58" s="53">
        <v>0</v>
      </c>
      <c r="M58" s="53">
        <v>1</v>
      </c>
      <c r="N58" s="53">
        <v>13</v>
      </c>
      <c r="O58" s="53">
        <v>2</v>
      </c>
    </row>
    <row r="59" spans="1:15" ht="18.75" x14ac:dyDescent="0.25">
      <c r="A59" s="52"/>
      <c r="B59" s="64" t="s">
        <v>68</v>
      </c>
      <c r="C59" s="53">
        <v>2454.5</v>
      </c>
      <c r="D59" s="53">
        <v>785</v>
      </c>
      <c r="E59" s="53">
        <v>1219</v>
      </c>
      <c r="F59" s="53">
        <v>992</v>
      </c>
      <c r="G59" s="53">
        <v>0.1</v>
      </c>
      <c r="H59" s="53">
        <v>0.16</v>
      </c>
      <c r="I59" s="53">
        <v>0.41</v>
      </c>
      <c r="J59" s="53">
        <v>3</v>
      </c>
      <c r="K59" s="53">
        <v>30</v>
      </c>
      <c r="L59" s="53">
        <v>0</v>
      </c>
      <c r="M59" s="53">
        <v>7</v>
      </c>
      <c r="N59" s="53">
        <v>17</v>
      </c>
      <c r="O59" s="53">
        <v>6</v>
      </c>
    </row>
    <row r="60" spans="1:15" ht="18.75" x14ac:dyDescent="0.25">
      <c r="A60" s="52"/>
      <c r="B60" s="60" t="s">
        <v>69</v>
      </c>
      <c r="C60" s="53"/>
      <c r="D60" s="53">
        <v>674</v>
      </c>
      <c r="E60" s="53">
        <v>669</v>
      </c>
      <c r="F60" s="53">
        <v>1029</v>
      </c>
      <c r="G60" s="53">
        <v>0.18</v>
      </c>
      <c r="H60" s="53">
        <v>0.16</v>
      </c>
      <c r="I60" s="53">
        <v>0.72</v>
      </c>
      <c r="J60" s="53">
        <v>3</v>
      </c>
      <c r="K60" s="53">
        <v>31</v>
      </c>
      <c r="L60" s="53">
        <v>0</v>
      </c>
      <c r="M60" s="53">
        <v>8</v>
      </c>
      <c r="N60" s="53">
        <v>17</v>
      </c>
      <c r="O60" s="53">
        <v>6</v>
      </c>
    </row>
    <row r="61" spans="1:15" ht="56.25" x14ac:dyDescent="0.25">
      <c r="A61" s="52"/>
      <c r="B61" s="64" t="s">
        <v>70</v>
      </c>
      <c r="C61" s="53">
        <v>1107.0999999999999</v>
      </c>
      <c r="D61" s="53">
        <v>1958</v>
      </c>
      <c r="E61" s="53">
        <v>1631</v>
      </c>
      <c r="F61" s="54" t="s">
        <v>100</v>
      </c>
      <c r="G61" s="53">
        <v>2.7</v>
      </c>
      <c r="H61" s="53">
        <v>1.81</v>
      </c>
      <c r="I61" s="54" t="s">
        <v>101</v>
      </c>
      <c r="J61" s="54" t="s">
        <v>102</v>
      </c>
      <c r="K61" s="53">
        <v>55</v>
      </c>
      <c r="L61" s="53">
        <v>0</v>
      </c>
      <c r="M61" s="53">
        <v>14</v>
      </c>
      <c r="N61" s="53">
        <v>30</v>
      </c>
      <c r="O61" s="53">
        <v>11</v>
      </c>
    </row>
    <row r="62" spans="1:15" ht="18.75" x14ac:dyDescent="0.25">
      <c r="A62" s="52"/>
      <c r="B62" s="65" t="s">
        <v>71</v>
      </c>
      <c r="C62" s="53">
        <v>23.33</v>
      </c>
      <c r="D62" s="53"/>
      <c r="E62" s="53"/>
      <c r="F62" s="53">
        <v>58</v>
      </c>
      <c r="G62" s="53">
        <v>2.7</v>
      </c>
      <c r="H62" s="53">
        <v>1.81</v>
      </c>
      <c r="I62" s="53">
        <v>2.5</v>
      </c>
      <c r="J62" s="53">
        <v>7</v>
      </c>
      <c r="K62" s="53">
        <v>4</v>
      </c>
      <c r="L62" s="53">
        <v>0</v>
      </c>
      <c r="M62" s="53">
        <v>1</v>
      </c>
      <c r="N62" s="53">
        <v>2</v>
      </c>
      <c r="O62" s="53">
        <v>1</v>
      </c>
    </row>
    <row r="63" spans="1:15" ht="37.5" x14ac:dyDescent="0.25">
      <c r="A63" s="52"/>
      <c r="B63" s="63" t="s">
        <v>182</v>
      </c>
      <c r="C63" s="53">
        <v>56.8</v>
      </c>
      <c r="D63" s="53">
        <v>78</v>
      </c>
      <c r="E63" s="53">
        <v>76</v>
      </c>
      <c r="F63" s="53">
        <v>125</v>
      </c>
      <c r="G63" s="53">
        <v>2.7</v>
      </c>
      <c r="H63" s="53">
        <v>1.81</v>
      </c>
      <c r="I63" s="53">
        <v>2.39</v>
      </c>
      <c r="J63" s="53">
        <v>7</v>
      </c>
      <c r="K63" s="53">
        <v>9</v>
      </c>
      <c r="L63" s="53">
        <v>0</v>
      </c>
      <c r="M63" s="53">
        <v>1</v>
      </c>
      <c r="N63" s="53">
        <v>7</v>
      </c>
      <c r="O63" s="53">
        <v>1</v>
      </c>
    </row>
    <row r="64" spans="1:15" ht="18.75" x14ac:dyDescent="0.25">
      <c r="A64" s="52"/>
      <c r="B64" s="64" t="s">
        <v>72</v>
      </c>
      <c r="C64" s="53">
        <v>34.04</v>
      </c>
      <c r="D64" s="53">
        <v>39</v>
      </c>
      <c r="E64" s="53">
        <v>43</v>
      </c>
      <c r="F64" s="53">
        <v>152</v>
      </c>
      <c r="G64" s="53">
        <v>2.7</v>
      </c>
      <c r="H64" s="53">
        <v>1.81</v>
      </c>
      <c r="I64" s="53">
        <v>4.8</v>
      </c>
      <c r="J64" s="53">
        <v>8</v>
      </c>
      <c r="K64" s="53">
        <v>12</v>
      </c>
      <c r="L64" s="53">
        <v>0</v>
      </c>
      <c r="M64" s="53">
        <v>3</v>
      </c>
      <c r="N64" s="53">
        <v>6</v>
      </c>
      <c r="O64" s="53">
        <v>3</v>
      </c>
    </row>
    <row r="65" spans="1:15" ht="18.75" x14ac:dyDescent="0.25">
      <c r="A65" s="52"/>
      <c r="B65" s="65" t="s">
        <v>183</v>
      </c>
      <c r="C65" s="53"/>
      <c r="D65" s="53"/>
      <c r="E65" s="53"/>
      <c r="F65" s="53">
        <v>81</v>
      </c>
      <c r="G65" s="53">
        <v>2.7</v>
      </c>
      <c r="H65" s="53">
        <v>1.81</v>
      </c>
      <c r="I65" s="53">
        <v>5.08</v>
      </c>
      <c r="J65" s="53">
        <v>8</v>
      </c>
      <c r="K65" s="53">
        <v>6</v>
      </c>
      <c r="L65" s="53">
        <v>0</v>
      </c>
      <c r="M65" s="53">
        <v>1</v>
      </c>
      <c r="N65" s="53">
        <v>4</v>
      </c>
      <c r="O65" s="53">
        <v>1</v>
      </c>
    </row>
    <row r="66" spans="1:15" ht="18.75" x14ac:dyDescent="0.25">
      <c r="A66" s="52"/>
      <c r="B66" s="60" t="s">
        <v>73</v>
      </c>
      <c r="C66" s="53">
        <v>277.875</v>
      </c>
      <c r="D66" s="53">
        <v>885</v>
      </c>
      <c r="E66" s="53">
        <v>1455</v>
      </c>
      <c r="F66" s="53">
        <v>993</v>
      </c>
      <c r="G66" s="66">
        <v>2.0699999999999998</v>
      </c>
      <c r="H66" s="66">
        <v>2.17</v>
      </c>
      <c r="I66" s="53">
        <v>3.78</v>
      </c>
      <c r="J66" s="53">
        <v>7</v>
      </c>
      <c r="K66" s="53">
        <v>69</v>
      </c>
      <c r="L66" s="53">
        <v>0</v>
      </c>
      <c r="M66" s="53">
        <v>10</v>
      </c>
      <c r="N66" s="53">
        <v>34</v>
      </c>
      <c r="O66" s="53">
        <v>25</v>
      </c>
    </row>
    <row r="67" spans="1:15" ht="18.75" x14ac:dyDescent="0.25">
      <c r="A67" s="52"/>
      <c r="B67" s="51" t="s">
        <v>74</v>
      </c>
      <c r="C67" s="53">
        <v>37.450000000000003</v>
      </c>
      <c r="D67" s="53">
        <v>169</v>
      </c>
      <c r="E67" s="53">
        <v>166</v>
      </c>
      <c r="F67" s="53">
        <v>121</v>
      </c>
      <c r="G67" s="66">
        <v>2.0699999999999998</v>
      </c>
      <c r="H67" s="66">
        <v>2.17</v>
      </c>
      <c r="I67" s="53">
        <v>4.2699999999999996</v>
      </c>
      <c r="J67" s="53">
        <v>8</v>
      </c>
      <c r="K67" s="53">
        <v>10</v>
      </c>
      <c r="L67" s="53">
        <v>0</v>
      </c>
      <c r="M67" s="53">
        <v>2</v>
      </c>
      <c r="N67" s="53">
        <v>6</v>
      </c>
      <c r="O67" s="53">
        <v>2</v>
      </c>
    </row>
    <row r="68" spans="1:15" ht="18.75" x14ac:dyDescent="0.25">
      <c r="A68" s="52"/>
      <c r="B68" s="44" t="s">
        <v>75</v>
      </c>
      <c r="C68" s="53">
        <v>12.446999999999999</v>
      </c>
      <c r="D68" s="53">
        <v>0</v>
      </c>
      <c r="E68" s="53">
        <v>69</v>
      </c>
      <c r="F68" s="53">
        <v>38</v>
      </c>
      <c r="G68" s="66">
        <v>2.0699999999999998</v>
      </c>
      <c r="H68" s="66">
        <v>2.17</v>
      </c>
      <c r="I68" s="53">
        <v>3.05</v>
      </c>
      <c r="J68" s="53">
        <v>7</v>
      </c>
      <c r="K68" s="53">
        <v>3</v>
      </c>
      <c r="L68" s="53">
        <v>0</v>
      </c>
      <c r="M68" s="53">
        <v>0</v>
      </c>
      <c r="N68" s="53">
        <v>3</v>
      </c>
      <c r="O68" s="53">
        <v>0</v>
      </c>
    </row>
    <row r="69" spans="1:15" ht="18.75" x14ac:dyDescent="0.25">
      <c r="A69" s="52"/>
      <c r="B69" s="44" t="s">
        <v>76</v>
      </c>
      <c r="C69" s="53"/>
      <c r="D69" s="53">
        <v>526</v>
      </c>
      <c r="E69" s="53">
        <v>516</v>
      </c>
      <c r="F69" s="53">
        <v>607</v>
      </c>
      <c r="G69" s="66">
        <v>2.0699999999999998</v>
      </c>
      <c r="H69" s="66">
        <v>2.17</v>
      </c>
      <c r="I69" s="53">
        <v>7.14</v>
      </c>
      <c r="J69" s="53">
        <v>10</v>
      </c>
      <c r="K69" s="53">
        <v>61</v>
      </c>
      <c r="L69" s="53">
        <v>0</v>
      </c>
      <c r="M69" s="53">
        <v>12</v>
      </c>
      <c r="N69" s="53">
        <v>34</v>
      </c>
      <c r="O69" s="53">
        <v>15</v>
      </c>
    </row>
    <row r="70" spans="1:15" ht="56.25" x14ac:dyDescent="0.25">
      <c r="A70" s="52"/>
      <c r="B70" s="61" t="s">
        <v>184</v>
      </c>
      <c r="C70" s="53"/>
      <c r="D70" s="53"/>
      <c r="E70" s="53"/>
      <c r="F70" s="54" t="s">
        <v>141</v>
      </c>
      <c r="G70" s="66">
        <v>2.0699999999999998</v>
      </c>
      <c r="H70" s="66">
        <v>2.17</v>
      </c>
      <c r="I70" s="54" t="s">
        <v>142</v>
      </c>
      <c r="J70" s="54" t="s">
        <v>143</v>
      </c>
      <c r="K70" s="53">
        <v>153</v>
      </c>
      <c r="L70" s="53">
        <v>0</v>
      </c>
      <c r="M70" s="53">
        <v>38</v>
      </c>
      <c r="N70" s="53">
        <v>39</v>
      </c>
      <c r="O70" s="53">
        <v>76</v>
      </c>
    </row>
    <row r="71" spans="1:15" ht="18.75" x14ac:dyDescent="0.25">
      <c r="A71" s="52"/>
      <c r="B71" s="60" t="s">
        <v>185</v>
      </c>
      <c r="C71" s="53"/>
      <c r="D71" s="53"/>
      <c r="E71" s="53"/>
      <c r="F71" s="53">
        <v>66</v>
      </c>
      <c r="G71" s="66">
        <v>2.0699999999999998</v>
      </c>
      <c r="H71" s="66">
        <v>2.17</v>
      </c>
      <c r="I71" s="53">
        <v>7.46</v>
      </c>
      <c r="J71" s="53">
        <v>10</v>
      </c>
      <c r="K71" s="53">
        <v>7</v>
      </c>
      <c r="L71" s="53">
        <v>0</v>
      </c>
      <c r="M71" s="53">
        <v>2</v>
      </c>
      <c r="N71" s="53">
        <v>3</v>
      </c>
      <c r="O71" s="53">
        <v>2</v>
      </c>
    </row>
    <row r="72" spans="1:15" ht="18.75" x14ac:dyDescent="0.25">
      <c r="A72" s="52"/>
      <c r="B72" s="60" t="s">
        <v>58</v>
      </c>
      <c r="C72" s="53"/>
      <c r="D72" s="53">
        <v>145</v>
      </c>
      <c r="E72" s="57">
        <v>266.45590230664857</v>
      </c>
      <c r="F72" s="53">
        <v>697</v>
      </c>
      <c r="G72" s="66">
        <v>2.0699999999999998</v>
      </c>
      <c r="H72" s="66">
        <v>2.17</v>
      </c>
      <c r="I72" s="53">
        <v>15.02</v>
      </c>
      <c r="J72" s="53">
        <v>10</v>
      </c>
      <c r="K72" s="53">
        <v>69</v>
      </c>
      <c r="L72" s="53">
        <v>0</v>
      </c>
      <c r="M72" s="53">
        <v>7</v>
      </c>
      <c r="N72" s="53">
        <v>28</v>
      </c>
      <c r="O72" s="53">
        <v>34</v>
      </c>
    </row>
    <row r="73" spans="1:15" ht="18.75" x14ac:dyDescent="0.25">
      <c r="A73" s="52"/>
      <c r="B73" s="60" t="s">
        <v>186</v>
      </c>
      <c r="C73" s="53">
        <v>124.2</v>
      </c>
      <c r="D73" s="53">
        <v>101</v>
      </c>
      <c r="E73" s="53">
        <v>418</v>
      </c>
      <c r="F73" s="53">
        <v>147</v>
      </c>
      <c r="G73" s="66">
        <v>2.0699999999999998</v>
      </c>
      <c r="H73" s="66">
        <v>2.17</v>
      </c>
      <c r="I73" s="53">
        <v>2.2200000000000002</v>
      </c>
      <c r="J73" s="53">
        <v>7</v>
      </c>
      <c r="K73" s="53">
        <v>10</v>
      </c>
      <c r="L73" s="53">
        <v>0</v>
      </c>
      <c r="M73" s="53">
        <v>2</v>
      </c>
      <c r="N73" s="53">
        <v>6</v>
      </c>
      <c r="O73" s="53">
        <v>2</v>
      </c>
    </row>
    <row r="74" spans="1:15" ht="79.5" customHeight="1" x14ac:dyDescent="0.25">
      <c r="A74" s="52"/>
      <c r="B74" s="67" t="s">
        <v>187</v>
      </c>
      <c r="C74" s="68"/>
      <c r="D74" s="68">
        <v>16</v>
      </c>
      <c r="E74" s="68">
        <v>32.289433514246952</v>
      </c>
      <c r="F74" s="69" t="s">
        <v>147</v>
      </c>
      <c r="G74" s="66">
        <v>2.0699999999999998</v>
      </c>
      <c r="H74" s="66">
        <v>2.17</v>
      </c>
      <c r="I74" s="69" t="s">
        <v>148</v>
      </c>
      <c r="J74" s="68"/>
      <c r="K74" s="68"/>
      <c r="L74" s="68"/>
      <c r="M74" s="68"/>
      <c r="N74" s="68"/>
      <c r="O74" s="68"/>
    </row>
    <row r="75" spans="1:15" ht="23.25" x14ac:dyDescent="0.35">
      <c r="A75" s="157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9"/>
    </row>
    <row r="76" spans="1:15" ht="18.75" x14ac:dyDescent="0.25">
      <c r="A76" s="150" t="s">
        <v>36</v>
      </c>
      <c r="B76" s="153" t="s">
        <v>37</v>
      </c>
      <c r="C76" s="156" t="s">
        <v>38</v>
      </c>
      <c r="D76" s="132" t="s">
        <v>39</v>
      </c>
      <c r="E76" s="133"/>
      <c r="F76" s="134"/>
      <c r="G76" s="132" t="s">
        <v>40</v>
      </c>
      <c r="H76" s="133"/>
      <c r="I76" s="134"/>
      <c r="J76" s="141" t="s">
        <v>12</v>
      </c>
      <c r="K76" s="142"/>
      <c r="L76" s="142"/>
      <c r="M76" s="142"/>
      <c r="N76" s="142"/>
      <c r="O76" s="143"/>
    </row>
    <row r="77" spans="1:15" ht="18.75" x14ac:dyDescent="0.25">
      <c r="A77" s="145"/>
      <c r="B77" s="154"/>
      <c r="C77" s="145"/>
      <c r="D77" s="135"/>
      <c r="E77" s="136"/>
      <c r="F77" s="137"/>
      <c r="G77" s="135"/>
      <c r="H77" s="136"/>
      <c r="I77" s="137"/>
      <c r="J77" s="144" t="s">
        <v>41</v>
      </c>
      <c r="K77" s="145" t="s">
        <v>42</v>
      </c>
      <c r="L77" s="141" t="s">
        <v>43</v>
      </c>
      <c r="M77" s="142"/>
      <c r="N77" s="142"/>
      <c r="O77" s="149"/>
    </row>
    <row r="78" spans="1:15" ht="56.25" x14ac:dyDescent="0.25">
      <c r="A78" s="145"/>
      <c r="B78" s="154"/>
      <c r="C78" s="145"/>
      <c r="D78" s="138"/>
      <c r="E78" s="139"/>
      <c r="F78" s="140"/>
      <c r="G78" s="138"/>
      <c r="H78" s="139"/>
      <c r="I78" s="140"/>
      <c r="J78" s="145"/>
      <c r="K78" s="145"/>
      <c r="L78" s="155" t="s">
        <v>16</v>
      </c>
      <c r="M78" s="155"/>
      <c r="N78" s="155"/>
      <c r="O78" s="55" t="s">
        <v>46</v>
      </c>
    </row>
    <row r="79" spans="1:15" ht="93.75" x14ac:dyDescent="0.25">
      <c r="A79" s="146"/>
      <c r="B79" s="154"/>
      <c r="C79" s="146"/>
      <c r="D79" s="53" t="s">
        <v>47</v>
      </c>
      <c r="E79" s="53" t="s">
        <v>48</v>
      </c>
      <c r="F79" s="53" t="s">
        <v>49</v>
      </c>
      <c r="G79" s="53" t="s">
        <v>47</v>
      </c>
      <c r="H79" s="53" t="s">
        <v>48</v>
      </c>
      <c r="I79" s="53" t="s">
        <v>49</v>
      </c>
      <c r="J79" s="146"/>
      <c r="K79" s="146"/>
      <c r="L79" s="55" t="s">
        <v>44</v>
      </c>
      <c r="M79" s="55" t="s">
        <v>45</v>
      </c>
      <c r="N79" s="55" t="s">
        <v>22</v>
      </c>
      <c r="O79" s="53"/>
    </row>
    <row r="80" spans="1:15" ht="18.75" x14ac:dyDescent="0.3">
      <c r="A80" s="70">
        <v>1</v>
      </c>
      <c r="B80" s="71">
        <v>2</v>
      </c>
      <c r="C80" s="70">
        <v>3</v>
      </c>
      <c r="D80" s="70">
        <v>4</v>
      </c>
      <c r="E80" s="70">
        <v>5</v>
      </c>
      <c r="F80" s="70">
        <v>6</v>
      </c>
      <c r="G80" s="70">
        <v>7</v>
      </c>
      <c r="H80" s="70">
        <v>8</v>
      </c>
      <c r="I80" s="70">
        <v>9</v>
      </c>
      <c r="J80" s="70">
        <v>10</v>
      </c>
      <c r="K80" s="70"/>
      <c r="L80" s="70"/>
      <c r="M80" s="72"/>
      <c r="N80" s="72"/>
      <c r="O80" s="72"/>
    </row>
    <row r="81" spans="1:15" ht="18.75" x14ac:dyDescent="0.3">
      <c r="A81" s="73"/>
      <c r="B81" s="74" t="s">
        <v>77</v>
      </c>
      <c r="C81" s="53">
        <v>23</v>
      </c>
      <c r="D81" s="59">
        <v>17</v>
      </c>
      <c r="E81" s="57">
        <v>9.9440665154950878</v>
      </c>
      <c r="F81" s="53">
        <v>0</v>
      </c>
      <c r="G81" s="53">
        <v>0.76</v>
      </c>
      <c r="H81" s="53">
        <v>0.48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</row>
    <row r="82" spans="1:15" ht="18.75" x14ac:dyDescent="0.3">
      <c r="A82" s="73"/>
      <c r="B82" s="75" t="s">
        <v>78</v>
      </c>
      <c r="C82" s="53">
        <v>670</v>
      </c>
      <c r="D82" s="53">
        <v>481</v>
      </c>
      <c r="E82" s="53">
        <v>228</v>
      </c>
      <c r="F82" s="53">
        <v>1133</v>
      </c>
      <c r="G82" s="53">
        <v>0.76</v>
      </c>
      <c r="H82" s="53">
        <v>0.48</v>
      </c>
      <c r="I82" s="53">
        <v>2.82</v>
      </c>
      <c r="J82" s="53">
        <v>3</v>
      </c>
      <c r="K82" s="53">
        <v>34</v>
      </c>
      <c r="L82" s="53">
        <v>0</v>
      </c>
      <c r="M82" s="53">
        <v>8</v>
      </c>
      <c r="N82" s="53">
        <v>17</v>
      </c>
      <c r="O82" s="53">
        <v>9</v>
      </c>
    </row>
    <row r="83" spans="1:15" ht="18.75" x14ac:dyDescent="0.3">
      <c r="A83" s="73"/>
      <c r="B83" s="75" t="s">
        <v>79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ht="18.75" x14ac:dyDescent="0.3">
      <c r="A84" s="73"/>
      <c r="B84" s="75" t="s">
        <v>80</v>
      </c>
      <c r="C84" s="53">
        <v>108</v>
      </c>
      <c r="D84" s="53">
        <v>56</v>
      </c>
      <c r="E84" s="53">
        <v>69</v>
      </c>
      <c r="F84" s="53">
        <v>50</v>
      </c>
      <c r="G84" s="53">
        <v>0.76</v>
      </c>
      <c r="H84" s="53">
        <v>0.48</v>
      </c>
      <c r="I84" s="53">
        <v>0.46</v>
      </c>
      <c r="J84" s="53">
        <v>3</v>
      </c>
      <c r="K84" s="53">
        <v>1</v>
      </c>
      <c r="L84" s="53">
        <v>0</v>
      </c>
      <c r="M84" s="53">
        <v>0</v>
      </c>
      <c r="N84" s="53">
        <v>1</v>
      </c>
      <c r="O84" s="53">
        <v>0</v>
      </c>
    </row>
    <row r="85" spans="1:15" ht="18.75" x14ac:dyDescent="0.3">
      <c r="A85" s="73"/>
      <c r="B85" s="76" t="s">
        <v>81</v>
      </c>
      <c r="C85" s="53">
        <v>36.704000000000001</v>
      </c>
      <c r="D85" s="53">
        <v>0</v>
      </c>
      <c r="E85" s="53">
        <v>16</v>
      </c>
      <c r="F85" s="53">
        <v>0</v>
      </c>
      <c r="G85" s="53">
        <v>0.76</v>
      </c>
      <c r="H85" s="53">
        <v>0.48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</row>
    <row r="86" spans="1:15" ht="18.75" x14ac:dyDescent="0.3">
      <c r="A86" s="73"/>
      <c r="B86" s="76" t="s">
        <v>82</v>
      </c>
      <c r="C86" s="53">
        <v>47</v>
      </c>
      <c r="D86" s="53">
        <v>34</v>
      </c>
      <c r="E86" s="53">
        <v>20</v>
      </c>
      <c r="F86" s="53">
        <v>115</v>
      </c>
      <c r="G86" s="53">
        <v>0.76</v>
      </c>
      <c r="H86" s="53">
        <v>0.48</v>
      </c>
      <c r="I86" s="53">
        <v>2.44</v>
      </c>
      <c r="J86" s="53">
        <v>7</v>
      </c>
      <c r="K86" s="53">
        <v>8</v>
      </c>
      <c r="L86" s="53">
        <v>0</v>
      </c>
      <c r="M86" s="53">
        <v>2</v>
      </c>
      <c r="N86" s="53">
        <v>4</v>
      </c>
      <c r="O86" s="53">
        <v>2</v>
      </c>
    </row>
    <row r="87" spans="1:15" ht="18.75" x14ac:dyDescent="0.3">
      <c r="A87" s="73"/>
      <c r="B87" s="76" t="s">
        <v>83</v>
      </c>
      <c r="C87" s="53">
        <v>1370.9490000000001</v>
      </c>
      <c r="D87" s="53">
        <v>1219</v>
      </c>
      <c r="E87" s="53">
        <v>580</v>
      </c>
      <c r="F87" s="53">
        <v>697</v>
      </c>
      <c r="G87" s="53">
        <v>0.76</v>
      </c>
      <c r="H87" s="53">
        <v>0.48</v>
      </c>
      <c r="I87" s="53">
        <v>0.53</v>
      </c>
      <c r="J87" s="53">
        <v>3</v>
      </c>
      <c r="K87" s="53">
        <v>20</v>
      </c>
      <c r="L87" s="53">
        <v>0</v>
      </c>
      <c r="M87" s="53">
        <v>5</v>
      </c>
      <c r="N87" s="53">
        <v>11</v>
      </c>
      <c r="O87" s="53">
        <v>4</v>
      </c>
    </row>
    <row r="88" spans="1:15" ht="18.75" x14ac:dyDescent="0.3">
      <c r="A88" s="73"/>
      <c r="B88" s="75" t="s">
        <v>84</v>
      </c>
      <c r="C88" s="53">
        <v>38.700000000000003</v>
      </c>
      <c r="D88" s="53">
        <v>817</v>
      </c>
      <c r="E88" s="57">
        <v>435.01241523213355</v>
      </c>
      <c r="F88" s="53">
        <v>0</v>
      </c>
      <c r="G88" s="53">
        <v>0.76</v>
      </c>
      <c r="H88" s="53">
        <v>0.48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</row>
    <row r="89" spans="1:15" ht="56.25" x14ac:dyDescent="0.3">
      <c r="A89" s="73"/>
      <c r="B89" s="77" t="s">
        <v>188</v>
      </c>
      <c r="C89" s="53"/>
      <c r="D89" s="53"/>
      <c r="E89" s="53"/>
      <c r="F89" s="54" t="s">
        <v>144</v>
      </c>
      <c r="G89" s="53">
        <v>0.76</v>
      </c>
      <c r="H89" s="53">
        <v>0.48</v>
      </c>
      <c r="I89" s="54" t="s">
        <v>145</v>
      </c>
      <c r="J89" s="54" t="s">
        <v>146</v>
      </c>
      <c r="K89" s="53">
        <v>34</v>
      </c>
      <c r="L89" s="53">
        <v>0</v>
      </c>
      <c r="M89" s="53">
        <v>8</v>
      </c>
      <c r="N89" s="53">
        <v>9</v>
      </c>
      <c r="O89" s="53">
        <v>17</v>
      </c>
    </row>
    <row r="90" spans="1:15" ht="18.75" x14ac:dyDescent="0.3">
      <c r="A90" s="73"/>
      <c r="B90" s="75" t="s">
        <v>85</v>
      </c>
      <c r="C90" s="53"/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</row>
    <row r="91" spans="1:15" ht="37.5" x14ac:dyDescent="0.3">
      <c r="A91" s="73"/>
      <c r="B91" s="77" t="s">
        <v>189</v>
      </c>
      <c r="C91" s="53"/>
      <c r="D91" s="53"/>
      <c r="E91" s="53"/>
      <c r="F91" s="53">
        <v>51</v>
      </c>
      <c r="G91" s="53">
        <v>0.76</v>
      </c>
      <c r="H91" s="53">
        <v>0.48</v>
      </c>
      <c r="I91" s="53">
        <v>0.37</v>
      </c>
      <c r="J91" s="53">
        <v>3</v>
      </c>
      <c r="K91" s="53">
        <v>1</v>
      </c>
      <c r="L91" s="53">
        <v>0</v>
      </c>
      <c r="M91" s="53">
        <v>0</v>
      </c>
      <c r="N91" s="53">
        <v>1</v>
      </c>
      <c r="O91" s="53">
        <v>0</v>
      </c>
    </row>
    <row r="92" spans="1:15" ht="37.5" x14ac:dyDescent="0.3">
      <c r="A92" s="73"/>
      <c r="B92" s="78" t="s">
        <v>190</v>
      </c>
      <c r="C92" s="53">
        <v>108.1</v>
      </c>
      <c r="D92" s="53">
        <v>490</v>
      </c>
      <c r="E92" s="53">
        <v>466</v>
      </c>
      <c r="F92" s="53">
        <v>308</v>
      </c>
      <c r="G92" s="53">
        <v>2.67</v>
      </c>
      <c r="H92" s="53">
        <v>2.58</v>
      </c>
      <c r="I92" s="53">
        <v>4.53</v>
      </c>
      <c r="J92" s="53">
        <v>8</v>
      </c>
      <c r="K92" s="53">
        <v>25</v>
      </c>
      <c r="L92" s="53">
        <v>0</v>
      </c>
      <c r="M92" s="53">
        <v>6</v>
      </c>
      <c r="N92" s="53">
        <v>7</v>
      </c>
      <c r="O92" s="53">
        <v>12</v>
      </c>
    </row>
    <row r="93" spans="1:15" ht="18.75" x14ac:dyDescent="0.3">
      <c r="A93" s="73"/>
      <c r="B93" s="75" t="s">
        <v>86</v>
      </c>
      <c r="C93" s="53"/>
      <c r="D93" s="53">
        <v>37</v>
      </c>
      <c r="E93" s="53">
        <v>35</v>
      </c>
      <c r="F93" s="53">
        <v>77</v>
      </c>
      <c r="G93" s="53">
        <v>2.67</v>
      </c>
      <c r="H93" s="53">
        <v>2.58</v>
      </c>
      <c r="I93" s="53">
        <v>13.73</v>
      </c>
      <c r="J93" s="53">
        <v>18</v>
      </c>
      <c r="K93" s="53">
        <v>14</v>
      </c>
      <c r="L93" s="53">
        <v>0</v>
      </c>
      <c r="M93" s="53">
        <v>3</v>
      </c>
      <c r="N93" s="53">
        <v>4</v>
      </c>
      <c r="O93" s="53">
        <v>7</v>
      </c>
    </row>
    <row r="94" spans="1:15" ht="56.25" x14ac:dyDescent="0.3">
      <c r="A94" s="73"/>
      <c r="B94" s="78" t="s">
        <v>191</v>
      </c>
      <c r="C94" s="53"/>
      <c r="D94" s="59">
        <v>537</v>
      </c>
      <c r="E94" s="57">
        <v>515</v>
      </c>
      <c r="F94" s="54" t="s">
        <v>131</v>
      </c>
      <c r="G94" s="53">
        <v>2.67</v>
      </c>
      <c r="H94" s="53">
        <v>2.58</v>
      </c>
      <c r="I94" s="54" t="s">
        <v>132</v>
      </c>
      <c r="J94" s="53"/>
      <c r="K94" s="53"/>
      <c r="L94" s="53"/>
      <c r="M94" s="53"/>
      <c r="N94" s="53"/>
      <c r="O94" s="53"/>
    </row>
    <row r="95" spans="1:15" ht="18.75" x14ac:dyDescent="0.3">
      <c r="A95" s="73"/>
      <c r="B95" s="75" t="s">
        <v>192</v>
      </c>
      <c r="C95" s="53">
        <v>949.1</v>
      </c>
      <c r="D95" s="53">
        <v>3782</v>
      </c>
      <c r="E95" s="53">
        <v>2847</v>
      </c>
      <c r="F95" s="53">
        <v>2058</v>
      </c>
      <c r="G95" s="53">
        <v>2.09</v>
      </c>
      <c r="H95" s="53">
        <v>1.24</v>
      </c>
      <c r="I95" s="53">
        <v>2.7</v>
      </c>
      <c r="J95" s="53">
        <v>7</v>
      </c>
      <c r="K95" s="53">
        <v>144</v>
      </c>
      <c r="L95" s="53">
        <v>0</v>
      </c>
      <c r="M95" s="53">
        <v>36</v>
      </c>
      <c r="N95" s="53">
        <v>79</v>
      </c>
      <c r="O95" s="53">
        <v>29</v>
      </c>
    </row>
    <row r="96" spans="1:15" ht="18.75" x14ac:dyDescent="0.3">
      <c r="A96" s="73"/>
      <c r="B96" s="75" t="s">
        <v>193</v>
      </c>
      <c r="C96" s="53">
        <v>112.1</v>
      </c>
      <c r="D96" s="53">
        <v>414</v>
      </c>
      <c r="E96" s="53">
        <v>291</v>
      </c>
      <c r="F96" s="53">
        <v>163</v>
      </c>
      <c r="G96" s="53">
        <v>2.09</v>
      </c>
      <c r="H96" s="53">
        <v>1.24</v>
      </c>
      <c r="I96" s="53">
        <v>2.09</v>
      </c>
      <c r="J96" s="53">
        <v>7</v>
      </c>
      <c r="K96" s="53">
        <v>11</v>
      </c>
      <c r="L96" s="53">
        <v>0</v>
      </c>
      <c r="M96" s="53">
        <v>1</v>
      </c>
      <c r="N96" s="53">
        <v>8</v>
      </c>
      <c r="O96" s="53">
        <v>2</v>
      </c>
    </row>
    <row r="97" spans="1:15" ht="37.5" x14ac:dyDescent="0.3">
      <c r="A97" s="73"/>
      <c r="B97" s="77" t="s">
        <v>194</v>
      </c>
      <c r="C97" s="53"/>
      <c r="D97" s="53"/>
      <c r="E97" s="53"/>
      <c r="F97" s="53">
        <v>0</v>
      </c>
      <c r="G97" s="53"/>
      <c r="H97" s="53"/>
      <c r="I97" s="53">
        <v>0</v>
      </c>
      <c r="J97" s="53">
        <v>0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</row>
    <row r="98" spans="1:15" ht="18.75" x14ac:dyDescent="0.3">
      <c r="A98" s="73"/>
      <c r="B98" s="79" t="s">
        <v>87</v>
      </c>
      <c r="C98" s="53"/>
      <c r="D98" s="53"/>
      <c r="E98" s="53"/>
      <c r="F98" s="53"/>
      <c r="G98" s="53"/>
      <c r="H98" s="53"/>
      <c r="I98" s="53"/>
      <c r="J98" s="53"/>
      <c r="K98" s="53">
        <f>SUM(K11:K97)</f>
        <v>2171</v>
      </c>
      <c r="L98" s="53">
        <f>SUM(L11:L97)</f>
        <v>0</v>
      </c>
      <c r="M98" s="53">
        <f>SUM(M11:M97)</f>
        <v>465</v>
      </c>
      <c r="N98" s="53">
        <f>SUM(N11:N97)</f>
        <v>1039</v>
      </c>
      <c r="O98" s="53">
        <f>SUM(O11:O97)</f>
        <v>667</v>
      </c>
    </row>
  </sheetData>
  <mergeCells count="25">
    <mergeCell ref="A6:A9"/>
    <mergeCell ref="B6:B9"/>
    <mergeCell ref="J77:J79"/>
    <mergeCell ref="J6:O6"/>
    <mergeCell ref="L7:O7"/>
    <mergeCell ref="L8:N8"/>
    <mergeCell ref="C6:C9"/>
    <mergeCell ref="D6:F8"/>
    <mergeCell ref="G6:I8"/>
    <mergeCell ref="L78:N78"/>
    <mergeCell ref="K77:K79"/>
    <mergeCell ref="A75:O75"/>
    <mergeCell ref="B76:B79"/>
    <mergeCell ref="C76:C79"/>
    <mergeCell ref="A76:A79"/>
    <mergeCell ref="D76:F78"/>
    <mergeCell ref="G76:I78"/>
    <mergeCell ref="J76:O76"/>
    <mergeCell ref="J7:J9"/>
    <mergeCell ref="C1:J1"/>
    <mergeCell ref="C2:I2"/>
    <mergeCell ref="C3:J3"/>
    <mergeCell ref="C4:J4"/>
    <mergeCell ref="L77:O77"/>
    <mergeCell ref="K7:K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tabSelected="1" view="pageBreakPreview" zoomScale="60" workbookViewId="0">
      <selection activeCell="H4" sqref="H4:K4"/>
    </sheetView>
  </sheetViews>
  <sheetFormatPr defaultRowHeight="15" x14ac:dyDescent="0.25"/>
  <cols>
    <col min="1" max="1" width="7.85546875" customWidth="1"/>
    <col min="2" max="2" width="40.28515625" customWidth="1"/>
    <col min="3" max="3" width="13.85546875" customWidth="1"/>
    <col min="4" max="4" width="23.28515625" customWidth="1"/>
    <col min="5" max="5" width="23.85546875" customWidth="1"/>
    <col min="6" max="6" width="24.42578125" customWidth="1"/>
    <col min="7" max="7" width="21" style="93" customWidth="1"/>
    <col min="8" max="8" width="19.5703125" customWidth="1"/>
    <col min="9" max="9" width="19.7109375" customWidth="1"/>
    <col min="10" max="10" width="20.5703125" customWidth="1"/>
    <col min="11" max="11" width="21.7109375" customWidth="1"/>
  </cols>
  <sheetData>
    <row r="1" spans="1:11" ht="23.25" x14ac:dyDescent="0.35">
      <c r="J1" s="234" t="s">
        <v>342</v>
      </c>
      <c r="K1" s="234"/>
    </row>
    <row r="2" spans="1:11" ht="23.25" x14ac:dyDescent="0.35">
      <c r="J2" s="234" t="s">
        <v>336</v>
      </c>
      <c r="K2" s="234"/>
    </row>
    <row r="3" spans="1:11" ht="23.25" x14ac:dyDescent="0.35">
      <c r="A3" s="80"/>
      <c r="B3" s="80"/>
      <c r="C3" s="80"/>
      <c r="D3" s="147"/>
      <c r="E3" s="147"/>
      <c r="F3" s="147"/>
      <c r="G3" s="92"/>
      <c r="H3" s="236" t="s">
        <v>337</v>
      </c>
      <c r="I3" s="131"/>
      <c r="J3" s="131"/>
      <c r="K3" s="131"/>
    </row>
    <row r="4" spans="1:11" ht="23.25" x14ac:dyDescent="0.35">
      <c r="A4" s="80"/>
      <c r="B4" s="80"/>
      <c r="C4" s="80"/>
      <c r="D4" s="148"/>
      <c r="E4" s="148"/>
      <c r="F4" s="148"/>
      <c r="G4" s="92"/>
      <c r="H4" s="236" t="s">
        <v>346</v>
      </c>
      <c r="I4" s="131"/>
      <c r="J4" s="131"/>
      <c r="K4" s="131"/>
    </row>
    <row r="5" spans="1:11" ht="22.5" x14ac:dyDescent="0.3">
      <c r="A5" s="80"/>
      <c r="B5" s="80"/>
      <c r="C5" s="80"/>
      <c r="D5" s="148" t="s">
        <v>343</v>
      </c>
      <c r="E5" s="148"/>
      <c r="F5" s="148"/>
      <c r="G5" s="235"/>
      <c r="H5" s="235"/>
      <c r="I5" s="80"/>
      <c r="J5" s="80"/>
      <c r="K5" s="80"/>
    </row>
    <row r="6" spans="1:11" ht="22.5" x14ac:dyDescent="0.3">
      <c r="A6" s="80"/>
      <c r="B6" s="80"/>
      <c r="C6" s="80"/>
      <c r="D6" s="148" t="s">
        <v>338</v>
      </c>
      <c r="E6" s="148"/>
      <c r="F6" s="148"/>
      <c r="G6" s="235"/>
      <c r="H6" s="235"/>
      <c r="I6" s="80"/>
      <c r="J6" s="80"/>
      <c r="K6" s="80"/>
    </row>
    <row r="7" spans="1:11" ht="22.5" x14ac:dyDescent="0.3">
      <c r="A7" s="80"/>
      <c r="B7" s="80"/>
      <c r="C7" s="237" t="s">
        <v>339</v>
      </c>
      <c r="D7" s="238"/>
      <c r="E7" s="238"/>
      <c r="F7" s="238"/>
      <c r="G7" s="238"/>
      <c r="H7" s="238"/>
      <c r="I7" s="238"/>
      <c r="J7" s="80"/>
      <c r="K7" s="80"/>
    </row>
    <row r="8" spans="1:11" ht="21.75" customHeight="1" x14ac:dyDescent="0.25">
      <c r="A8" s="160" t="s">
        <v>36</v>
      </c>
      <c r="B8" s="173" t="s">
        <v>37</v>
      </c>
      <c r="C8" s="198" t="s">
        <v>299</v>
      </c>
      <c r="D8" s="198" t="s">
        <v>38</v>
      </c>
      <c r="E8" s="198" t="s">
        <v>10</v>
      </c>
      <c r="F8" s="198" t="s">
        <v>340</v>
      </c>
      <c r="G8" s="190" t="s">
        <v>12</v>
      </c>
      <c r="H8" s="190"/>
      <c r="I8" s="190"/>
      <c r="J8" s="190"/>
      <c r="K8" s="190"/>
    </row>
    <row r="9" spans="1:11" ht="16.5" customHeight="1" x14ac:dyDescent="0.25">
      <c r="A9" s="171"/>
      <c r="B9" s="174"/>
      <c r="C9" s="199"/>
      <c r="D9" s="171"/>
      <c r="E9" s="199"/>
      <c r="F9" s="199"/>
      <c r="G9" s="239" t="s">
        <v>341</v>
      </c>
      <c r="H9" s="190" t="s">
        <v>43</v>
      </c>
      <c r="I9" s="190"/>
      <c r="J9" s="190"/>
      <c r="K9" s="190"/>
    </row>
    <row r="10" spans="1:11" ht="47.25" customHeight="1" x14ac:dyDescent="0.25">
      <c r="A10" s="171"/>
      <c r="B10" s="174"/>
      <c r="C10" s="199"/>
      <c r="D10" s="171"/>
      <c r="E10" s="199"/>
      <c r="F10" s="199"/>
      <c r="G10" s="239"/>
      <c r="H10" s="190" t="s">
        <v>16</v>
      </c>
      <c r="I10" s="190"/>
      <c r="J10" s="190"/>
      <c r="K10" s="105" t="s">
        <v>17</v>
      </c>
    </row>
    <row r="11" spans="1:11" ht="51" customHeight="1" x14ac:dyDescent="0.25">
      <c r="A11" s="172"/>
      <c r="B11" s="174"/>
      <c r="C11" s="200"/>
      <c r="D11" s="172"/>
      <c r="E11" s="167"/>
      <c r="F11" s="167"/>
      <c r="G11" s="239"/>
      <c r="H11" s="105" t="s">
        <v>344</v>
      </c>
      <c r="I11" s="105" t="s">
        <v>345</v>
      </c>
      <c r="J11" s="105" t="s">
        <v>22</v>
      </c>
      <c r="K11" s="104"/>
    </row>
    <row r="12" spans="1:11" ht="16.5" customHeight="1" x14ac:dyDescent="0.25">
      <c r="A12" s="160" t="s">
        <v>196</v>
      </c>
      <c r="B12" s="175" t="s">
        <v>270</v>
      </c>
      <c r="C12" s="91" t="s">
        <v>295</v>
      </c>
      <c r="D12" s="83">
        <v>7.3</v>
      </c>
      <c r="E12" s="101">
        <v>0</v>
      </c>
      <c r="F12" s="101">
        <v>0</v>
      </c>
      <c r="G12" s="82">
        <v>0</v>
      </c>
      <c r="H12" s="81">
        <v>0</v>
      </c>
      <c r="I12" s="81">
        <v>0</v>
      </c>
      <c r="J12" s="81">
        <v>0</v>
      </c>
      <c r="K12" s="81">
        <v>0</v>
      </c>
    </row>
    <row r="13" spans="1:11" ht="16.5" x14ac:dyDescent="0.25">
      <c r="A13" s="161"/>
      <c r="B13" s="166"/>
      <c r="C13" s="91" t="s">
        <v>296</v>
      </c>
      <c r="D13" s="83">
        <v>3.4</v>
      </c>
      <c r="E13" s="101">
        <v>0</v>
      </c>
      <c r="F13" s="10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</row>
    <row r="14" spans="1:11" ht="16.5" x14ac:dyDescent="0.25">
      <c r="A14" s="161"/>
      <c r="B14" s="166"/>
      <c r="C14" s="91" t="s">
        <v>297</v>
      </c>
      <c r="D14" s="83">
        <v>3.7</v>
      </c>
      <c r="E14" s="101">
        <v>0</v>
      </c>
      <c r="F14" s="10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</row>
    <row r="15" spans="1:11" ht="11.25" customHeight="1" x14ac:dyDescent="0.25">
      <c r="A15" s="162"/>
      <c r="B15" s="205"/>
      <c r="C15" s="91" t="s">
        <v>300</v>
      </c>
      <c r="D15" s="100">
        <f>SUM(D12:D14)</f>
        <v>14.399999999999999</v>
      </c>
      <c r="E15" s="103">
        <f t="shared" ref="E15" si="0">SUM(E12:E14)</f>
        <v>0</v>
      </c>
      <c r="F15" s="103"/>
      <c r="G15" s="103">
        <f>SUM(G12:G14)</f>
        <v>0</v>
      </c>
      <c r="H15" s="103">
        <f t="shared" ref="H15:I15" si="1">SUM(H12:H14)</f>
        <v>0</v>
      </c>
      <c r="I15" s="103">
        <f t="shared" si="1"/>
        <v>0</v>
      </c>
      <c r="J15" s="103">
        <f t="shared" ref="J15:K15" si="2">SUM(J12:J14)</f>
        <v>0</v>
      </c>
      <c r="K15" s="103">
        <f t="shared" si="2"/>
        <v>0</v>
      </c>
    </row>
    <row r="16" spans="1:11" ht="16.5" x14ac:dyDescent="0.25">
      <c r="A16" s="160" t="s">
        <v>197</v>
      </c>
      <c r="B16" s="183" t="s">
        <v>150</v>
      </c>
      <c r="C16" s="91" t="s">
        <v>295</v>
      </c>
      <c r="D16" s="100">
        <v>493.6</v>
      </c>
      <c r="E16" s="97">
        <v>795</v>
      </c>
      <c r="F16" s="97">
        <v>1.61</v>
      </c>
      <c r="G16" s="97">
        <v>40</v>
      </c>
      <c r="H16" s="97">
        <v>30</v>
      </c>
      <c r="I16" s="97">
        <v>10</v>
      </c>
      <c r="J16" s="97">
        <v>0</v>
      </c>
      <c r="K16" s="97">
        <v>0</v>
      </c>
    </row>
    <row r="17" spans="1:11" ht="16.5" x14ac:dyDescent="0.25">
      <c r="A17" s="161"/>
      <c r="B17" s="176"/>
      <c r="C17" s="91" t="s">
        <v>296</v>
      </c>
      <c r="D17" s="100">
        <v>0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</row>
    <row r="18" spans="1:11" ht="16.5" x14ac:dyDescent="0.25">
      <c r="A18" s="161"/>
      <c r="B18" s="176"/>
      <c r="C18" s="91" t="s">
        <v>297</v>
      </c>
      <c r="D18" s="100">
        <v>6.4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</row>
    <row r="19" spans="1:11" ht="12.75" customHeight="1" x14ac:dyDescent="0.25">
      <c r="A19" s="162"/>
      <c r="B19" s="214"/>
      <c r="C19" s="91" t="s">
        <v>300</v>
      </c>
      <c r="D19" s="100">
        <f t="shared" ref="D19" si="3">SUM(D16:D18)</f>
        <v>500</v>
      </c>
      <c r="E19" s="97">
        <f t="shared" ref="E19" si="4">SUM(E16:E18)</f>
        <v>795</v>
      </c>
      <c r="F19" s="97"/>
      <c r="G19" s="97">
        <f t="shared" ref="G19:K19" si="5">SUM(G16:G18)</f>
        <v>40</v>
      </c>
      <c r="H19" s="97">
        <f t="shared" ref="H19" si="6">SUM(H16:H18)</f>
        <v>30</v>
      </c>
      <c r="I19" s="97">
        <f t="shared" ref="I19" si="7">SUM(I16:I18)</f>
        <v>10</v>
      </c>
      <c r="J19" s="97">
        <f t="shared" si="5"/>
        <v>0</v>
      </c>
      <c r="K19" s="97">
        <f t="shared" si="5"/>
        <v>0</v>
      </c>
    </row>
    <row r="20" spans="1:11" ht="16.5" customHeight="1" x14ac:dyDescent="0.25">
      <c r="A20" s="170" t="s">
        <v>292</v>
      </c>
      <c r="B20" s="183" t="s">
        <v>310</v>
      </c>
      <c r="C20" s="91" t="s">
        <v>295</v>
      </c>
      <c r="D20" s="96">
        <v>376.7</v>
      </c>
      <c r="E20" s="97">
        <v>270</v>
      </c>
      <c r="F20" s="97">
        <v>0.77</v>
      </c>
      <c r="G20" s="97">
        <v>14</v>
      </c>
      <c r="H20" s="97">
        <v>10</v>
      </c>
      <c r="I20" s="97">
        <v>4</v>
      </c>
      <c r="J20" s="97">
        <v>0</v>
      </c>
      <c r="K20" s="97">
        <v>0</v>
      </c>
    </row>
    <row r="21" spans="1:11" ht="16.5" x14ac:dyDescent="0.25">
      <c r="A21" s="161"/>
      <c r="B21" s="176"/>
      <c r="C21" s="91" t="s">
        <v>296</v>
      </c>
      <c r="D21" s="98">
        <v>14.4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97">
        <v>0</v>
      </c>
      <c r="K21" s="97">
        <v>0</v>
      </c>
    </row>
    <row r="22" spans="1:11" ht="16.5" x14ac:dyDescent="0.25">
      <c r="A22" s="161"/>
      <c r="B22" s="176"/>
      <c r="C22" s="91" t="s">
        <v>297</v>
      </c>
      <c r="D22" s="98">
        <v>1.4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</row>
    <row r="23" spans="1:11" ht="12.75" customHeight="1" x14ac:dyDescent="0.25">
      <c r="A23" s="162"/>
      <c r="B23" s="214"/>
      <c r="C23" s="91" t="s">
        <v>300</v>
      </c>
      <c r="D23" s="100">
        <f>SUM(D20:D22)</f>
        <v>392.49999999999994</v>
      </c>
      <c r="E23" s="103">
        <f t="shared" ref="E23" si="8">SUM(E20:E22)</f>
        <v>270</v>
      </c>
      <c r="F23" s="103"/>
      <c r="G23" s="103">
        <f t="shared" ref="G23:K23" si="9">SUM(G20:G22)</f>
        <v>14</v>
      </c>
      <c r="H23" s="103">
        <f t="shared" si="9"/>
        <v>10</v>
      </c>
      <c r="I23" s="103">
        <f t="shared" si="9"/>
        <v>4</v>
      </c>
      <c r="J23" s="103">
        <f t="shared" si="9"/>
        <v>0</v>
      </c>
      <c r="K23" s="103">
        <f t="shared" si="9"/>
        <v>0</v>
      </c>
    </row>
    <row r="24" spans="1:11" ht="16.5" customHeight="1" x14ac:dyDescent="0.25">
      <c r="A24" s="160" t="s">
        <v>293</v>
      </c>
      <c r="B24" s="183" t="s">
        <v>271</v>
      </c>
      <c r="C24" s="91" t="s">
        <v>295</v>
      </c>
      <c r="D24" s="100">
        <v>142.9</v>
      </c>
      <c r="E24" s="97">
        <v>1243</v>
      </c>
      <c r="F24" s="97">
        <v>8.25</v>
      </c>
      <c r="G24" s="97">
        <v>63</v>
      </c>
      <c r="H24" s="97">
        <v>47</v>
      </c>
      <c r="I24" s="97">
        <v>16</v>
      </c>
      <c r="J24" s="97">
        <v>0</v>
      </c>
      <c r="K24" s="97">
        <v>0</v>
      </c>
    </row>
    <row r="25" spans="1:11" ht="16.5" x14ac:dyDescent="0.25">
      <c r="A25" s="161"/>
      <c r="B25" s="176"/>
      <c r="C25" s="91" t="s">
        <v>296</v>
      </c>
      <c r="D25" s="100">
        <v>54.8</v>
      </c>
      <c r="E25" s="97">
        <v>493</v>
      </c>
      <c r="F25" s="97">
        <v>6.06</v>
      </c>
      <c r="G25" s="97">
        <v>25</v>
      </c>
      <c r="H25" s="97">
        <v>18</v>
      </c>
      <c r="I25" s="97">
        <v>7</v>
      </c>
      <c r="J25" s="97">
        <v>0</v>
      </c>
      <c r="K25" s="97">
        <v>0</v>
      </c>
    </row>
    <row r="26" spans="1:11" ht="16.5" x14ac:dyDescent="0.25">
      <c r="A26" s="161"/>
      <c r="B26" s="176"/>
      <c r="C26" s="91" t="s">
        <v>297</v>
      </c>
      <c r="D26" s="100">
        <v>4.5999999999999996</v>
      </c>
      <c r="E26" s="97">
        <v>20</v>
      </c>
      <c r="F26" s="97">
        <v>4.3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</row>
    <row r="27" spans="1:11" ht="11.25" customHeight="1" x14ac:dyDescent="0.25">
      <c r="A27" s="162"/>
      <c r="B27" s="214"/>
      <c r="C27" s="91" t="s">
        <v>300</v>
      </c>
      <c r="D27" s="100">
        <f>SUM(D24:D26)</f>
        <v>202.29999999999998</v>
      </c>
      <c r="E27" s="97">
        <f>SUM(E24:E26)</f>
        <v>1756</v>
      </c>
      <c r="F27" s="97"/>
      <c r="G27" s="97">
        <f>SUM(G24:G26)</f>
        <v>88</v>
      </c>
      <c r="H27" s="97">
        <f t="shared" ref="H27:I27" si="10">SUM(H24:H26)</f>
        <v>65</v>
      </c>
      <c r="I27" s="97">
        <f t="shared" si="10"/>
        <v>23</v>
      </c>
      <c r="J27" s="97">
        <f>SUM(J24:J26)</f>
        <v>0</v>
      </c>
      <c r="K27" s="97">
        <f>SUM(K24:K26)</f>
        <v>0</v>
      </c>
    </row>
    <row r="28" spans="1:11" ht="16.5" customHeight="1" x14ac:dyDescent="0.25">
      <c r="A28" s="160" t="s">
        <v>198</v>
      </c>
      <c r="B28" s="183" t="s">
        <v>152</v>
      </c>
      <c r="C28" s="91" t="s">
        <v>295</v>
      </c>
      <c r="D28" s="100">
        <v>1937.2</v>
      </c>
      <c r="E28" s="97">
        <v>1550</v>
      </c>
      <c r="F28" s="97">
        <v>0.8</v>
      </c>
      <c r="G28" s="97">
        <v>78</v>
      </c>
      <c r="H28" s="97">
        <v>55</v>
      </c>
      <c r="I28" s="97">
        <v>23</v>
      </c>
      <c r="J28" s="97">
        <v>0</v>
      </c>
      <c r="K28" s="97">
        <v>0</v>
      </c>
    </row>
    <row r="29" spans="1:11" ht="16.5" x14ac:dyDescent="0.25">
      <c r="A29" s="161"/>
      <c r="B29" s="176"/>
      <c r="C29" s="91" t="s">
        <v>296</v>
      </c>
      <c r="D29" s="100">
        <v>425.7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</row>
    <row r="30" spans="1:11" ht="16.5" x14ac:dyDescent="0.25">
      <c r="A30" s="161"/>
      <c r="B30" s="176"/>
      <c r="C30" s="91" t="s">
        <v>297</v>
      </c>
      <c r="D30" s="100">
        <v>227.7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</row>
    <row r="31" spans="1:11" ht="12.75" customHeight="1" x14ac:dyDescent="0.25">
      <c r="A31" s="162"/>
      <c r="B31" s="214"/>
      <c r="C31" s="91" t="s">
        <v>300</v>
      </c>
      <c r="D31" s="100">
        <f>SUM(D28:D30)</f>
        <v>2590.6</v>
      </c>
      <c r="E31" s="97">
        <f>SUM(E28:E30)</f>
        <v>1550</v>
      </c>
      <c r="F31" s="97"/>
      <c r="G31" s="97">
        <f>SUM(G28:G30)</f>
        <v>78</v>
      </c>
      <c r="H31" s="97">
        <f t="shared" ref="H31:I31" si="11">SUM(H28:H30)</f>
        <v>55</v>
      </c>
      <c r="I31" s="97">
        <f t="shared" si="11"/>
        <v>23</v>
      </c>
      <c r="J31" s="97">
        <f>SUM(J28:J30)</f>
        <v>0</v>
      </c>
      <c r="K31" s="97">
        <f>SUM(K28:K30)</f>
        <v>0</v>
      </c>
    </row>
    <row r="32" spans="1:11" ht="16.5" x14ac:dyDescent="0.25">
      <c r="A32" s="160" t="s">
        <v>199</v>
      </c>
      <c r="B32" s="183" t="s">
        <v>153</v>
      </c>
      <c r="C32" s="91" t="s">
        <v>295</v>
      </c>
      <c r="D32" s="100">
        <v>300</v>
      </c>
      <c r="E32" s="97">
        <v>408</v>
      </c>
      <c r="F32" s="97">
        <v>1.36</v>
      </c>
      <c r="G32" s="97">
        <v>21</v>
      </c>
      <c r="H32" s="97">
        <v>15</v>
      </c>
      <c r="I32" s="97">
        <v>6</v>
      </c>
      <c r="J32" s="97">
        <v>0</v>
      </c>
      <c r="K32" s="97">
        <v>0</v>
      </c>
    </row>
    <row r="33" spans="1:11" ht="16.5" x14ac:dyDescent="0.25">
      <c r="A33" s="161"/>
      <c r="B33" s="166"/>
      <c r="C33" s="91" t="s">
        <v>296</v>
      </c>
      <c r="D33" s="100">
        <v>0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7">
        <v>0</v>
      </c>
    </row>
    <row r="34" spans="1:11" ht="16.5" x14ac:dyDescent="0.25">
      <c r="A34" s="161"/>
      <c r="B34" s="166"/>
      <c r="C34" s="91" t="s">
        <v>297</v>
      </c>
      <c r="D34" s="100">
        <v>0</v>
      </c>
      <c r="E34" s="97">
        <v>0</v>
      </c>
      <c r="F34" s="97">
        <v>0</v>
      </c>
      <c r="G34" s="97">
        <v>0</v>
      </c>
      <c r="H34" s="97">
        <v>0</v>
      </c>
      <c r="I34" s="97">
        <v>0</v>
      </c>
      <c r="J34" s="97">
        <v>0</v>
      </c>
      <c r="K34" s="97">
        <v>0</v>
      </c>
    </row>
    <row r="35" spans="1:11" ht="12.75" customHeight="1" x14ac:dyDescent="0.25">
      <c r="A35" s="162"/>
      <c r="B35" s="205"/>
      <c r="C35" s="91" t="s">
        <v>300</v>
      </c>
      <c r="D35" s="100">
        <f>SUM(D32:D34)</f>
        <v>300</v>
      </c>
      <c r="E35" s="97">
        <f>SUM(E32:E34)</f>
        <v>408</v>
      </c>
      <c r="F35" s="97"/>
      <c r="G35" s="97">
        <f>SUM(G32:G34)</f>
        <v>21</v>
      </c>
      <c r="H35" s="97">
        <f t="shared" ref="H35:I35" si="12">SUM(H32:H34)</f>
        <v>15</v>
      </c>
      <c r="I35" s="97">
        <f t="shared" si="12"/>
        <v>6</v>
      </c>
      <c r="J35" s="97">
        <f>SUM(J32:J34)</f>
        <v>0</v>
      </c>
      <c r="K35" s="97">
        <f>SUM(K32:K34)</f>
        <v>0</v>
      </c>
    </row>
    <row r="36" spans="1:11" ht="16.5" x14ac:dyDescent="0.25">
      <c r="A36" s="160" t="s">
        <v>200</v>
      </c>
      <c r="B36" s="211" t="s">
        <v>53</v>
      </c>
      <c r="C36" s="91" t="s">
        <v>295</v>
      </c>
      <c r="D36" s="100">
        <v>99.12</v>
      </c>
      <c r="E36" s="99">
        <v>94</v>
      </c>
      <c r="F36" s="99">
        <v>0.95</v>
      </c>
      <c r="G36" s="99">
        <v>5</v>
      </c>
      <c r="H36" s="99">
        <v>3</v>
      </c>
      <c r="I36" s="99">
        <v>2</v>
      </c>
      <c r="J36" s="97">
        <v>0</v>
      </c>
      <c r="K36" s="97">
        <v>0</v>
      </c>
    </row>
    <row r="37" spans="1:11" ht="16.5" x14ac:dyDescent="0.25">
      <c r="A37" s="168"/>
      <c r="B37" s="212"/>
      <c r="C37" s="91" t="s">
        <v>296</v>
      </c>
      <c r="D37" s="100">
        <v>12.4</v>
      </c>
      <c r="E37" s="99">
        <v>0</v>
      </c>
      <c r="F37" s="99">
        <v>0</v>
      </c>
      <c r="G37" s="99">
        <v>0</v>
      </c>
      <c r="H37" s="99">
        <v>0</v>
      </c>
      <c r="I37" s="99">
        <v>0</v>
      </c>
      <c r="J37" s="99">
        <v>0</v>
      </c>
      <c r="K37" s="99">
        <v>0</v>
      </c>
    </row>
    <row r="38" spans="1:11" ht="16.5" x14ac:dyDescent="0.25">
      <c r="A38" s="168"/>
      <c r="B38" s="212"/>
      <c r="C38" s="91" t="s">
        <v>297</v>
      </c>
      <c r="D38" s="100">
        <v>12.38</v>
      </c>
      <c r="E38" s="99">
        <v>0</v>
      </c>
      <c r="F38" s="99">
        <v>0</v>
      </c>
      <c r="G38" s="99">
        <v>0</v>
      </c>
      <c r="H38" s="99">
        <v>0</v>
      </c>
      <c r="I38" s="99">
        <v>0</v>
      </c>
      <c r="J38" s="99">
        <v>0</v>
      </c>
      <c r="K38" s="99">
        <v>0</v>
      </c>
    </row>
    <row r="39" spans="1:11" ht="14.25" customHeight="1" x14ac:dyDescent="0.25">
      <c r="A39" s="169"/>
      <c r="B39" s="213"/>
      <c r="C39" s="91" t="s">
        <v>298</v>
      </c>
      <c r="D39" s="99">
        <f>SUM(D36:D38)</f>
        <v>123.9</v>
      </c>
      <c r="E39" s="99">
        <f t="shared" ref="E39:K39" si="13">SUM(E36:E38)</f>
        <v>94</v>
      </c>
      <c r="F39" s="99"/>
      <c r="G39" s="99">
        <f t="shared" si="13"/>
        <v>5</v>
      </c>
      <c r="H39" s="99">
        <f t="shared" si="13"/>
        <v>3</v>
      </c>
      <c r="I39" s="99">
        <f t="shared" si="13"/>
        <v>2</v>
      </c>
      <c r="J39" s="99">
        <f t="shared" si="13"/>
        <v>0</v>
      </c>
      <c r="K39" s="99">
        <f t="shared" si="13"/>
        <v>0</v>
      </c>
    </row>
    <row r="40" spans="1:11" ht="16.5" x14ac:dyDescent="0.25">
      <c r="A40" s="160" t="s">
        <v>201</v>
      </c>
      <c r="B40" s="215" t="s">
        <v>54</v>
      </c>
      <c r="C40" s="91" t="s">
        <v>295</v>
      </c>
      <c r="D40" s="100">
        <v>1499.5</v>
      </c>
      <c r="E40" s="99">
        <v>1889</v>
      </c>
      <c r="F40" s="99">
        <v>1.26</v>
      </c>
      <c r="G40" s="99">
        <v>95</v>
      </c>
      <c r="H40" s="99">
        <v>71</v>
      </c>
      <c r="I40" s="99">
        <v>24</v>
      </c>
      <c r="J40" s="97">
        <v>0</v>
      </c>
      <c r="K40" s="97">
        <v>0</v>
      </c>
    </row>
    <row r="41" spans="1:11" ht="16.5" x14ac:dyDescent="0.25">
      <c r="A41" s="168"/>
      <c r="B41" s="216"/>
      <c r="C41" s="91" t="s">
        <v>296</v>
      </c>
      <c r="D41" s="100">
        <v>219.4</v>
      </c>
      <c r="E41" s="99">
        <v>0</v>
      </c>
      <c r="F41" s="99">
        <v>0</v>
      </c>
      <c r="G41" s="99">
        <v>0</v>
      </c>
      <c r="H41" s="99">
        <v>0</v>
      </c>
      <c r="I41" s="99">
        <v>0</v>
      </c>
      <c r="J41" s="99">
        <v>0</v>
      </c>
      <c r="K41" s="99">
        <v>0</v>
      </c>
    </row>
    <row r="42" spans="1:11" ht="16.5" x14ac:dyDescent="0.25">
      <c r="A42" s="168"/>
      <c r="B42" s="216"/>
      <c r="C42" s="91" t="s">
        <v>297</v>
      </c>
      <c r="D42" s="100">
        <v>109.7</v>
      </c>
      <c r="E42" s="99">
        <v>0</v>
      </c>
      <c r="F42" s="99">
        <v>0</v>
      </c>
      <c r="G42" s="99">
        <v>0</v>
      </c>
      <c r="H42" s="99">
        <v>0</v>
      </c>
      <c r="I42" s="99">
        <v>0</v>
      </c>
      <c r="J42" s="99">
        <v>0</v>
      </c>
      <c r="K42" s="99">
        <v>0</v>
      </c>
    </row>
    <row r="43" spans="1:11" ht="12.75" customHeight="1" x14ac:dyDescent="0.25">
      <c r="A43" s="169"/>
      <c r="B43" s="217"/>
      <c r="C43" s="91" t="s">
        <v>298</v>
      </c>
      <c r="D43" s="99">
        <f>SUM(D40:D42)</f>
        <v>1828.6000000000001</v>
      </c>
      <c r="E43" s="99">
        <f>SUM(E40:E42)</f>
        <v>1889</v>
      </c>
      <c r="F43" s="99"/>
      <c r="G43" s="99">
        <f>SUM(G40:G42)</f>
        <v>95</v>
      </c>
      <c r="H43" s="99">
        <f t="shared" ref="H43:I43" si="14">SUM(H40:H42)</f>
        <v>71</v>
      </c>
      <c r="I43" s="99">
        <f t="shared" si="14"/>
        <v>24</v>
      </c>
      <c r="J43" s="99">
        <f>SUM(J40:J42)</f>
        <v>0</v>
      </c>
      <c r="K43" s="99">
        <f>SUM(K40:K42)</f>
        <v>0</v>
      </c>
    </row>
    <row r="44" spans="1:11" ht="16.5" customHeight="1" x14ac:dyDescent="0.25">
      <c r="A44" s="160" t="s">
        <v>202</v>
      </c>
      <c r="B44" s="183" t="s">
        <v>272</v>
      </c>
      <c r="C44" s="91" t="s">
        <v>295</v>
      </c>
      <c r="D44" s="100">
        <v>504.4</v>
      </c>
      <c r="E44" s="99">
        <v>3117</v>
      </c>
      <c r="F44" s="99">
        <v>6.18</v>
      </c>
      <c r="G44" s="99">
        <v>94</v>
      </c>
      <c r="H44" s="99">
        <v>70</v>
      </c>
      <c r="I44" s="99">
        <v>24</v>
      </c>
      <c r="J44" s="97">
        <v>0</v>
      </c>
      <c r="K44" s="97">
        <v>0</v>
      </c>
    </row>
    <row r="45" spans="1:11" ht="16.5" x14ac:dyDescent="0.25">
      <c r="A45" s="168"/>
      <c r="B45" s="176"/>
      <c r="C45" s="91" t="s">
        <v>296</v>
      </c>
      <c r="D45" s="100">
        <v>112.3</v>
      </c>
      <c r="E45" s="99">
        <v>0</v>
      </c>
      <c r="F45" s="99">
        <v>0</v>
      </c>
      <c r="G45" s="99">
        <v>0</v>
      </c>
      <c r="H45" s="99">
        <v>0</v>
      </c>
      <c r="I45" s="99">
        <v>0</v>
      </c>
      <c r="J45" s="99">
        <v>0</v>
      </c>
      <c r="K45" s="99">
        <v>0</v>
      </c>
    </row>
    <row r="46" spans="1:11" ht="16.5" x14ac:dyDescent="0.25">
      <c r="A46" s="168"/>
      <c r="B46" s="176"/>
      <c r="C46" s="91" t="s">
        <v>297</v>
      </c>
      <c r="D46" s="100">
        <v>37.5</v>
      </c>
      <c r="E46" s="99">
        <v>0</v>
      </c>
      <c r="F46" s="99">
        <v>0</v>
      </c>
      <c r="G46" s="99">
        <v>0</v>
      </c>
      <c r="H46" s="99">
        <v>0</v>
      </c>
      <c r="I46" s="99">
        <v>0</v>
      </c>
      <c r="J46" s="99">
        <v>0</v>
      </c>
      <c r="K46" s="99">
        <v>0</v>
      </c>
    </row>
    <row r="47" spans="1:11" ht="11.25" customHeight="1" x14ac:dyDescent="0.25">
      <c r="A47" s="169"/>
      <c r="B47" s="214"/>
      <c r="C47" s="91" t="s">
        <v>298</v>
      </c>
      <c r="D47" s="99">
        <f>SUM(D44:D46)</f>
        <v>654.19999999999993</v>
      </c>
      <c r="E47" s="99">
        <f>SUM(E44:E46)</f>
        <v>3117</v>
      </c>
      <c r="F47" s="99"/>
      <c r="G47" s="99">
        <f>SUM(G44:G46)</f>
        <v>94</v>
      </c>
      <c r="H47" s="99">
        <f>SUM(H44:H46)</f>
        <v>70</v>
      </c>
      <c r="I47" s="99">
        <f>SUM(I44:I46)</f>
        <v>24</v>
      </c>
      <c r="J47" s="99">
        <f>SUM(J44:J46)</f>
        <v>0</v>
      </c>
      <c r="K47" s="99">
        <f>SUM(K44:K46)</f>
        <v>0</v>
      </c>
    </row>
    <row r="48" spans="1:11" ht="16.5" x14ac:dyDescent="0.25">
      <c r="A48" s="160" t="s">
        <v>203</v>
      </c>
      <c r="B48" s="183" t="s">
        <v>55</v>
      </c>
      <c r="C48" s="91" t="s">
        <v>295</v>
      </c>
      <c r="D48" s="100">
        <v>731.5</v>
      </c>
      <c r="E48" s="99">
        <v>607</v>
      </c>
      <c r="F48" s="99">
        <v>0.83</v>
      </c>
      <c r="G48" s="99">
        <v>31</v>
      </c>
      <c r="H48" s="99">
        <v>23</v>
      </c>
      <c r="I48" s="99">
        <v>8</v>
      </c>
      <c r="J48" s="97">
        <v>0</v>
      </c>
      <c r="K48" s="97">
        <v>0</v>
      </c>
    </row>
    <row r="49" spans="1:11" ht="16.5" x14ac:dyDescent="0.25">
      <c r="A49" s="168"/>
      <c r="B49" s="176"/>
      <c r="C49" s="91" t="s">
        <v>296</v>
      </c>
      <c r="D49" s="100">
        <v>178.5</v>
      </c>
      <c r="E49" s="99">
        <v>0</v>
      </c>
      <c r="F49" s="99">
        <v>0</v>
      </c>
      <c r="G49" s="99">
        <v>0</v>
      </c>
      <c r="H49" s="99">
        <v>0</v>
      </c>
      <c r="I49" s="99">
        <v>0</v>
      </c>
      <c r="J49" s="99">
        <v>0</v>
      </c>
      <c r="K49" s="99">
        <v>0</v>
      </c>
    </row>
    <row r="50" spans="1:11" ht="16.5" x14ac:dyDescent="0.25">
      <c r="A50" s="168"/>
      <c r="B50" s="176"/>
      <c r="C50" s="91" t="s">
        <v>297</v>
      </c>
      <c r="D50" s="100">
        <v>60.1</v>
      </c>
      <c r="E50" s="99">
        <v>0</v>
      </c>
      <c r="F50" s="99">
        <v>0</v>
      </c>
      <c r="G50" s="99">
        <v>0</v>
      </c>
      <c r="H50" s="99">
        <v>0</v>
      </c>
      <c r="I50" s="99">
        <v>0</v>
      </c>
      <c r="J50" s="99">
        <v>0</v>
      </c>
      <c r="K50" s="99">
        <v>0</v>
      </c>
    </row>
    <row r="51" spans="1:11" ht="12" customHeight="1" x14ac:dyDescent="0.25">
      <c r="A51" s="169"/>
      <c r="B51" s="177"/>
      <c r="C51" s="91" t="s">
        <v>298</v>
      </c>
      <c r="D51" s="99">
        <f>SUM(D48:D50)</f>
        <v>970.1</v>
      </c>
      <c r="E51" s="99">
        <f>SUM(E48:E50)</f>
        <v>607</v>
      </c>
      <c r="F51" s="99"/>
      <c r="G51" s="99">
        <f>SUM(G48:G50)</f>
        <v>31</v>
      </c>
      <c r="H51" s="99">
        <f>SUM(H48:H50)</f>
        <v>23</v>
      </c>
      <c r="I51" s="99">
        <f>SUM(I48:I50)</f>
        <v>8</v>
      </c>
      <c r="J51" s="99">
        <f>SUM(J48:J50)</f>
        <v>0</v>
      </c>
      <c r="K51" s="99">
        <f>SUM(K48:K50)</f>
        <v>0</v>
      </c>
    </row>
    <row r="52" spans="1:11" ht="19.5" customHeight="1" x14ac:dyDescent="0.25">
      <c r="A52" s="160" t="s">
        <v>36</v>
      </c>
      <c r="B52" s="173" t="s">
        <v>37</v>
      </c>
      <c r="C52" s="198" t="s">
        <v>299</v>
      </c>
      <c r="D52" s="206" t="s">
        <v>38</v>
      </c>
      <c r="E52" s="206" t="s">
        <v>10</v>
      </c>
      <c r="F52" s="206" t="s">
        <v>340</v>
      </c>
      <c r="G52" s="188" t="s">
        <v>12</v>
      </c>
      <c r="H52" s="188"/>
      <c r="I52" s="188"/>
      <c r="J52" s="188"/>
      <c r="K52" s="188"/>
    </row>
    <row r="53" spans="1:11" ht="11.25" customHeight="1" x14ac:dyDescent="0.25">
      <c r="A53" s="171"/>
      <c r="B53" s="174"/>
      <c r="C53" s="199"/>
      <c r="D53" s="209"/>
      <c r="E53" s="207"/>
      <c r="F53" s="207"/>
      <c r="G53" s="189" t="s">
        <v>341</v>
      </c>
      <c r="H53" s="188" t="s">
        <v>43</v>
      </c>
      <c r="I53" s="188"/>
      <c r="J53" s="188"/>
      <c r="K53" s="188"/>
    </row>
    <row r="54" spans="1:11" ht="20.25" customHeight="1" x14ac:dyDescent="0.25">
      <c r="A54" s="171"/>
      <c r="B54" s="174"/>
      <c r="C54" s="199"/>
      <c r="D54" s="209"/>
      <c r="E54" s="207"/>
      <c r="F54" s="207"/>
      <c r="G54" s="189"/>
      <c r="H54" s="188" t="s">
        <v>16</v>
      </c>
      <c r="I54" s="188"/>
      <c r="J54" s="188"/>
      <c r="K54" s="99" t="s">
        <v>17</v>
      </c>
    </row>
    <row r="55" spans="1:11" ht="53.25" customHeight="1" x14ac:dyDescent="0.25">
      <c r="A55" s="172"/>
      <c r="B55" s="174"/>
      <c r="C55" s="200"/>
      <c r="D55" s="210"/>
      <c r="E55" s="208"/>
      <c r="F55" s="208"/>
      <c r="G55" s="189"/>
      <c r="H55" s="99" t="s">
        <v>344</v>
      </c>
      <c r="I55" s="99" t="s">
        <v>345</v>
      </c>
      <c r="J55" s="99" t="s">
        <v>22</v>
      </c>
      <c r="K55" s="97"/>
    </row>
    <row r="56" spans="1:11" ht="16.5" customHeight="1" x14ac:dyDescent="0.25">
      <c r="A56" s="160" t="s">
        <v>204</v>
      </c>
      <c r="B56" s="175" t="s">
        <v>155</v>
      </c>
      <c r="C56" s="95" t="s">
        <v>295</v>
      </c>
      <c r="D56" s="100">
        <v>57</v>
      </c>
      <c r="E56" s="97">
        <v>50</v>
      </c>
      <c r="F56" s="97">
        <v>1.03</v>
      </c>
      <c r="G56" s="97">
        <v>3</v>
      </c>
      <c r="H56" s="97">
        <v>3</v>
      </c>
      <c r="I56" s="97">
        <v>0</v>
      </c>
      <c r="J56" s="97">
        <v>0</v>
      </c>
      <c r="K56" s="97">
        <v>0</v>
      </c>
    </row>
    <row r="57" spans="1:11" ht="16.5" x14ac:dyDescent="0.25">
      <c r="A57" s="161"/>
      <c r="B57" s="176"/>
      <c r="C57" s="95" t="s">
        <v>296</v>
      </c>
      <c r="D57" s="100">
        <v>127.6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7">
        <v>0</v>
      </c>
    </row>
    <row r="58" spans="1:11" ht="16.5" x14ac:dyDescent="0.25">
      <c r="A58" s="161"/>
      <c r="B58" s="176"/>
      <c r="C58" s="95" t="s">
        <v>297</v>
      </c>
      <c r="D58" s="100">
        <v>0.2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97">
        <v>0</v>
      </c>
    </row>
    <row r="59" spans="1:11" ht="16.5" x14ac:dyDescent="0.25">
      <c r="A59" s="162"/>
      <c r="B59" s="177"/>
      <c r="C59" s="95" t="s">
        <v>298</v>
      </c>
      <c r="D59" s="100">
        <f>SUM(D56:D58)</f>
        <v>184.79999999999998</v>
      </c>
      <c r="E59" s="97">
        <f t="shared" ref="E59:K59" si="15">SUM(E56:E58)</f>
        <v>50</v>
      </c>
      <c r="F59" s="97"/>
      <c r="G59" s="97">
        <f t="shared" si="15"/>
        <v>3</v>
      </c>
      <c r="H59" s="97">
        <f t="shared" si="15"/>
        <v>3</v>
      </c>
      <c r="I59" s="97">
        <f t="shared" si="15"/>
        <v>0</v>
      </c>
      <c r="J59" s="97">
        <f t="shared" si="15"/>
        <v>0</v>
      </c>
      <c r="K59" s="97">
        <f t="shared" si="15"/>
        <v>0</v>
      </c>
    </row>
    <row r="60" spans="1:11" ht="16.5" customHeight="1" x14ac:dyDescent="0.25">
      <c r="A60" s="160" t="s">
        <v>205</v>
      </c>
      <c r="B60" s="175" t="s">
        <v>321</v>
      </c>
      <c r="C60" s="95" t="s">
        <v>295</v>
      </c>
      <c r="D60" s="106">
        <v>33.069000000000003</v>
      </c>
      <c r="E60" s="97">
        <v>47</v>
      </c>
      <c r="F60" s="97">
        <v>1.03</v>
      </c>
      <c r="G60" s="97">
        <v>3</v>
      </c>
      <c r="H60" s="97">
        <v>3</v>
      </c>
      <c r="I60" s="97">
        <v>0</v>
      </c>
      <c r="J60" s="97">
        <v>0</v>
      </c>
      <c r="K60" s="97">
        <v>0</v>
      </c>
    </row>
    <row r="61" spans="1:11" ht="16.5" x14ac:dyDescent="0.25">
      <c r="A61" s="161"/>
      <c r="B61" s="176"/>
      <c r="C61" s="95" t="s">
        <v>296</v>
      </c>
      <c r="D61" s="107">
        <v>0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97">
        <v>0</v>
      </c>
      <c r="K61" s="97">
        <v>0</v>
      </c>
    </row>
    <row r="62" spans="1:11" ht="16.5" x14ac:dyDescent="0.25">
      <c r="A62" s="161"/>
      <c r="B62" s="176"/>
      <c r="C62" s="95" t="s">
        <v>297</v>
      </c>
      <c r="D62" s="107">
        <v>0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97">
        <v>0</v>
      </c>
      <c r="K62" s="97">
        <v>0</v>
      </c>
    </row>
    <row r="63" spans="1:11" ht="16.5" x14ac:dyDescent="0.25">
      <c r="A63" s="162"/>
      <c r="B63" s="177"/>
      <c r="C63" s="95" t="s">
        <v>298</v>
      </c>
      <c r="D63" s="106">
        <f>SUM(D60:D62)</f>
        <v>33.069000000000003</v>
      </c>
      <c r="E63" s="97">
        <f t="shared" ref="E63:K63" si="16">SUM(E60:E62)</f>
        <v>47</v>
      </c>
      <c r="F63" s="97"/>
      <c r="G63" s="97">
        <f t="shared" si="16"/>
        <v>3</v>
      </c>
      <c r="H63" s="97">
        <f t="shared" si="16"/>
        <v>3</v>
      </c>
      <c r="I63" s="97">
        <f t="shared" si="16"/>
        <v>0</v>
      </c>
      <c r="J63" s="97">
        <f t="shared" si="16"/>
        <v>0</v>
      </c>
      <c r="K63" s="97">
        <f t="shared" si="16"/>
        <v>0</v>
      </c>
    </row>
    <row r="64" spans="1:11" ht="16.5" customHeight="1" x14ac:dyDescent="0.25">
      <c r="A64" s="160" t="s">
        <v>206</v>
      </c>
      <c r="B64" s="175" t="s">
        <v>322</v>
      </c>
      <c r="C64" s="95" t="s">
        <v>295</v>
      </c>
      <c r="D64" s="106">
        <v>51.832000000000001</v>
      </c>
      <c r="E64" s="97">
        <v>50</v>
      </c>
      <c r="F64" s="97">
        <v>1.03</v>
      </c>
      <c r="G64" s="97">
        <v>3</v>
      </c>
      <c r="H64" s="97">
        <v>3</v>
      </c>
      <c r="I64" s="97">
        <v>0</v>
      </c>
      <c r="J64" s="97">
        <v>0</v>
      </c>
      <c r="K64" s="97">
        <v>0</v>
      </c>
    </row>
    <row r="65" spans="1:11" ht="16.5" x14ac:dyDescent="0.25">
      <c r="A65" s="161"/>
      <c r="B65" s="176"/>
      <c r="C65" s="95" t="s">
        <v>296</v>
      </c>
      <c r="D65" s="107">
        <v>0</v>
      </c>
      <c r="E65" s="97">
        <v>0</v>
      </c>
      <c r="F65" s="97">
        <v>0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</row>
    <row r="66" spans="1:11" ht="16.5" x14ac:dyDescent="0.25">
      <c r="A66" s="161"/>
      <c r="B66" s="176"/>
      <c r="C66" s="95" t="s">
        <v>297</v>
      </c>
      <c r="D66" s="107">
        <v>0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</row>
    <row r="67" spans="1:11" ht="12.75" customHeight="1" x14ac:dyDescent="0.25">
      <c r="A67" s="162"/>
      <c r="B67" s="177"/>
      <c r="C67" s="95" t="s">
        <v>298</v>
      </c>
      <c r="D67" s="106">
        <f>SUM(D64:D66)</f>
        <v>51.832000000000001</v>
      </c>
      <c r="E67" s="97">
        <f t="shared" ref="E67:G67" si="17">SUM(E64:E66)</f>
        <v>50</v>
      </c>
      <c r="F67" s="97"/>
      <c r="G67" s="97">
        <f t="shared" si="17"/>
        <v>3</v>
      </c>
      <c r="H67" s="97">
        <f>SUM(H64:H66)</f>
        <v>3</v>
      </c>
      <c r="I67" s="97">
        <f>SUM(I64:I66)</f>
        <v>0</v>
      </c>
      <c r="J67" s="97">
        <f>SUM(J64:J66)</f>
        <v>0</v>
      </c>
      <c r="K67" s="97">
        <f>SUM(K64:K66)</f>
        <v>0</v>
      </c>
    </row>
    <row r="68" spans="1:11" ht="17.25" customHeight="1" x14ac:dyDescent="0.25">
      <c r="A68" s="160" t="s">
        <v>207</v>
      </c>
      <c r="B68" s="175" t="s">
        <v>156</v>
      </c>
      <c r="C68" s="95" t="s">
        <v>295</v>
      </c>
      <c r="D68" s="100">
        <v>9.6999999999999993</v>
      </c>
      <c r="E68" s="97">
        <v>42</v>
      </c>
      <c r="F68" s="97">
        <v>4.34</v>
      </c>
      <c r="G68" s="97">
        <v>2</v>
      </c>
      <c r="H68" s="97">
        <v>2</v>
      </c>
      <c r="I68" s="97">
        <v>0</v>
      </c>
      <c r="J68" s="97">
        <v>0</v>
      </c>
      <c r="K68" s="97">
        <v>0</v>
      </c>
    </row>
    <row r="69" spans="1:11" ht="18.75" customHeight="1" x14ac:dyDescent="0.25">
      <c r="A69" s="161"/>
      <c r="B69" s="176"/>
      <c r="C69" s="95" t="s">
        <v>296</v>
      </c>
      <c r="D69" s="100">
        <v>0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7">
        <v>0</v>
      </c>
      <c r="K69" s="97">
        <v>0</v>
      </c>
    </row>
    <row r="70" spans="1:11" ht="17.25" customHeight="1" x14ac:dyDescent="0.25">
      <c r="A70" s="161"/>
      <c r="B70" s="176"/>
      <c r="C70" s="95" t="s">
        <v>297</v>
      </c>
      <c r="D70" s="100">
        <v>0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97">
        <v>0</v>
      </c>
      <c r="K70" s="97"/>
    </row>
    <row r="71" spans="1:11" ht="12.75" customHeight="1" x14ac:dyDescent="0.25">
      <c r="A71" s="162"/>
      <c r="B71" s="177"/>
      <c r="C71" s="95" t="s">
        <v>298</v>
      </c>
      <c r="D71" s="100">
        <v>9.6999999999999993</v>
      </c>
      <c r="E71" s="97">
        <f>SUM(E68:E70)</f>
        <v>42</v>
      </c>
      <c r="F71" s="97"/>
      <c r="G71" s="97">
        <f>SUM(G68:G70)</f>
        <v>2</v>
      </c>
      <c r="H71" s="97">
        <f>SUM(H68:H70)</f>
        <v>2</v>
      </c>
      <c r="I71" s="97">
        <f>SUM(I68:I70)</f>
        <v>0</v>
      </c>
      <c r="J71" s="97">
        <f>SUM(J68:J70)</f>
        <v>0</v>
      </c>
      <c r="K71" s="97">
        <f>SUM(K68:K70)</f>
        <v>0</v>
      </c>
    </row>
    <row r="72" spans="1:11" ht="20.25" customHeight="1" x14ac:dyDescent="0.25">
      <c r="A72" s="160" t="s">
        <v>208</v>
      </c>
      <c r="B72" s="175" t="s">
        <v>273</v>
      </c>
      <c r="C72" s="95" t="s">
        <v>295</v>
      </c>
      <c r="D72" s="100">
        <v>30.7</v>
      </c>
      <c r="E72" s="97">
        <v>0</v>
      </c>
      <c r="F72" s="97">
        <v>0</v>
      </c>
      <c r="G72" s="97">
        <v>0</v>
      </c>
      <c r="H72" s="97">
        <v>0</v>
      </c>
      <c r="I72" s="97">
        <v>0</v>
      </c>
      <c r="J72" s="97">
        <v>0</v>
      </c>
      <c r="K72" s="97">
        <v>0</v>
      </c>
    </row>
    <row r="73" spans="1:11" ht="18.75" customHeight="1" x14ac:dyDescent="0.25">
      <c r="A73" s="161"/>
      <c r="B73" s="176"/>
      <c r="C73" s="95" t="s">
        <v>296</v>
      </c>
      <c r="D73" s="108">
        <v>9.6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7">
        <v>0</v>
      </c>
    </row>
    <row r="74" spans="1:11" ht="16.5" customHeight="1" x14ac:dyDescent="0.25">
      <c r="A74" s="161"/>
      <c r="B74" s="176"/>
      <c r="C74" s="95" t="s">
        <v>297</v>
      </c>
      <c r="D74" s="108">
        <v>0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7">
        <v>0</v>
      </c>
      <c r="K74" s="97">
        <v>0</v>
      </c>
    </row>
    <row r="75" spans="1:11" ht="12.75" customHeight="1" x14ac:dyDescent="0.25">
      <c r="A75" s="162"/>
      <c r="B75" s="177"/>
      <c r="C75" s="95" t="s">
        <v>298</v>
      </c>
      <c r="D75" s="108">
        <f>SUM(D72:D74)</f>
        <v>40.299999999999997</v>
      </c>
      <c r="E75" s="97">
        <f>SUM(E72:E74)</f>
        <v>0</v>
      </c>
      <c r="F75" s="97"/>
      <c r="G75" s="97">
        <f>SUM(G72:G74)</f>
        <v>0</v>
      </c>
      <c r="H75" s="97">
        <f>SUM(H72:H74)</f>
        <v>0</v>
      </c>
      <c r="I75" s="97">
        <f>SUM(I72:I74)</f>
        <v>0</v>
      </c>
      <c r="J75" s="97">
        <f>SUM(J72:J74)</f>
        <v>0</v>
      </c>
      <c r="K75" s="97">
        <f>SUM(K72:K74)</f>
        <v>0</v>
      </c>
    </row>
    <row r="76" spans="1:11" ht="12.75" customHeight="1" x14ac:dyDescent="0.25">
      <c r="A76" s="160" t="s">
        <v>208</v>
      </c>
      <c r="B76" s="175" t="s">
        <v>274</v>
      </c>
      <c r="C76" s="95" t="s">
        <v>295</v>
      </c>
      <c r="D76" s="100">
        <v>179.3</v>
      </c>
      <c r="E76" s="97">
        <v>597</v>
      </c>
      <c r="F76" s="97">
        <v>3.33</v>
      </c>
      <c r="G76" s="97">
        <v>28</v>
      </c>
      <c r="H76" s="97">
        <v>21</v>
      </c>
      <c r="I76" s="97">
        <v>7</v>
      </c>
      <c r="J76" s="97">
        <v>0</v>
      </c>
      <c r="K76" s="97">
        <v>0</v>
      </c>
    </row>
    <row r="77" spans="1:11" ht="16.5" x14ac:dyDescent="0.25">
      <c r="A77" s="161"/>
      <c r="B77" s="166"/>
      <c r="C77" s="95" t="s">
        <v>296</v>
      </c>
      <c r="D77" s="108">
        <v>0</v>
      </c>
      <c r="E77" s="109">
        <v>0</v>
      </c>
      <c r="F77" s="109">
        <v>0</v>
      </c>
      <c r="G77" s="109">
        <v>0</v>
      </c>
      <c r="H77" s="109">
        <v>0</v>
      </c>
      <c r="I77" s="109">
        <v>0</v>
      </c>
      <c r="J77" s="109">
        <v>0</v>
      </c>
      <c r="K77" s="109">
        <v>0</v>
      </c>
    </row>
    <row r="78" spans="1:11" ht="16.5" x14ac:dyDescent="0.25">
      <c r="A78" s="161"/>
      <c r="B78" s="166"/>
      <c r="C78" s="95" t="s">
        <v>297</v>
      </c>
      <c r="D78" s="108">
        <v>0</v>
      </c>
      <c r="E78" s="109">
        <v>0</v>
      </c>
      <c r="F78" s="109">
        <v>0</v>
      </c>
      <c r="G78" s="109">
        <v>0</v>
      </c>
      <c r="H78" s="109">
        <v>0</v>
      </c>
      <c r="I78" s="109">
        <v>0</v>
      </c>
      <c r="J78" s="109">
        <v>0</v>
      </c>
      <c r="K78" s="109">
        <v>0</v>
      </c>
    </row>
    <row r="79" spans="1:11" ht="12.75" customHeight="1" x14ac:dyDescent="0.25">
      <c r="A79" s="162"/>
      <c r="B79" s="167"/>
      <c r="C79" s="95" t="s">
        <v>298</v>
      </c>
      <c r="D79" s="108">
        <f>SUM(D76:D78)</f>
        <v>179.3</v>
      </c>
      <c r="E79" s="109">
        <f>SUM(E76:E78)</f>
        <v>597</v>
      </c>
      <c r="F79" s="109"/>
      <c r="G79" s="109">
        <f t="shared" ref="G79:K79" si="18">SUM(G76:G78)</f>
        <v>28</v>
      </c>
      <c r="H79" s="109">
        <f t="shared" si="18"/>
        <v>21</v>
      </c>
      <c r="I79" s="109">
        <f t="shared" si="18"/>
        <v>7</v>
      </c>
      <c r="J79" s="109">
        <f t="shared" si="18"/>
        <v>0</v>
      </c>
      <c r="K79" s="109">
        <f t="shared" si="18"/>
        <v>0</v>
      </c>
    </row>
    <row r="80" spans="1:11" ht="16.5" customHeight="1" x14ac:dyDescent="0.25">
      <c r="A80" s="160" t="s">
        <v>209</v>
      </c>
      <c r="B80" s="175" t="s">
        <v>275</v>
      </c>
      <c r="C80" s="95" t="s">
        <v>295</v>
      </c>
      <c r="D80" s="108">
        <v>41.5</v>
      </c>
      <c r="E80" s="110">
        <v>307</v>
      </c>
      <c r="F80" s="110">
        <v>7.4</v>
      </c>
      <c r="G80" s="110">
        <v>15</v>
      </c>
      <c r="H80" s="110">
        <v>12</v>
      </c>
      <c r="I80" s="110">
        <v>3</v>
      </c>
      <c r="J80" s="109">
        <v>0</v>
      </c>
      <c r="K80" s="109">
        <v>0</v>
      </c>
    </row>
    <row r="81" spans="1:11" ht="16.5" x14ac:dyDescent="0.25">
      <c r="A81" s="168"/>
      <c r="B81" s="176"/>
      <c r="C81" s="95" t="s">
        <v>296</v>
      </c>
      <c r="D81" s="100">
        <v>16.5</v>
      </c>
      <c r="E81" s="99">
        <v>0</v>
      </c>
      <c r="F81" s="110">
        <v>0</v>
      </c>
      <c r="G81" s="110">
        <v>0</v>
      </c>
      <c r="H81" s="110">
        <v>0</v>
      </c>
      <c r="I81" s="110">
        <v>0</v>
      </c>
      <c r="J81" s="110">
        <v>0</v>
      </c>
      <c r="K81" s="110">
        <v>0</v>
      </c>
    </row>
    <row r="82" spans="1:11" ht="16.5" x14ac:dyDescent="0.25">
      <c r="A82" s="168"/>
      <c r="B82" s="176"/>
      <c r="C82" s="95" t="s">
        <v>297</v>
      </c>
      <c r="D82" s="100">
        <v>0</v>
      </c>
      <c r="E82" s="99">
        <v>0</v>
      </c>
      <c r="F82" s="99">
        <v>0</v>
      </c>
      <c r="G82" s="110">
        <v>0</v>
      </c>
      <c r="H82" s="110">
        <v>0</v>
      </c>
      <c r="I82" s="110">
        <v>0</v>
      </c>
      <c r="J82" s="99">
        <v>0</v>
      </c>
      <c r="K82" s="99">
        <v>0</v>
      </c>
    </row>
    <row r="83" spans="1:11" ht="12.75" customHeight="1" x14ac:dyDescent="0.25">
      <c r="A83" s="169"/>
      <c r="B83" s="177"/>
      <c r="C83" s="95" t="s">
        <v>298</v>
      </c>
      <c r="D83" s="100">
        <v>58</v>
      </c>
      <c r="E83" s="99">
        <f>SUM(E80:E82)</f>
        <v>307</v>
      </c>
      <c r="F83" s="99"/>
      <c r="G83" s="99">
        <f>SUM(G80:G82)</f>
        <v>15</v>
      </c>
      <c r="H83" s="99">
        <f>SUM(H80:H82)</f>
        <v>12</v>
      </c>
      <c r="I83" s="99">
        <f>SUM(I80:I82)</f>
        <v>3</v>
      </c>
      <c r="J83" s="99">
        <f>SUM(J80:J82)</f>
        <v>0</v>
      </c>
      <c r="K83" s="99">
        <f>SUM(K80:K82)</f>
        <v>0</v>
      </c>
    </row>
    <row r="84" spans="1:11" ht="16.5" x14ac:dyDescent="0.25">
      <c r="A84" s="160" t="s">
        <v>210</v>
      </c>
      <c r="B84" s="175" t="s">
        <v>159</v>
      </c>
      <c r="C84" s="95" t="s">
        <v>295</v>
      </c>
      <c r="D84" s="100">
        <v>184.6</v>
      </c>
      <c r="E84" s="97">
        <v>126</v>
      </c>
      <c r="F84" s="97">
        <v>0.68</v>
      </c>
      <c r="G84" s="97">
        <v>6</v>
      </c>
      <c r="H84" s="97">
        <v>4</v>
      </c>
      <c r="I84" s="97">
        <v>2</v>
      </c>
      <c r="J84" s="97">
        <v>0</v>
      </c>
      <c r="K84" s="97">
        <v>0</v>
      </c>
    </row>
    <row r="85" spans="1:11" ht="16.5" x14ac:dyDescent="0.25">
      <c r="A85" s="161"/>
      <c r="B85" s="166"/>
      <c r="C85" s="95" t="s">
        <v>296</v>
      </c>
      <c r="D85" s="100">
        <v>0</v>
      </c>
      <c r="E85" s="97">
        <v>0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1:11" ht="16.5" x14ac:dyDescent="0.25">
      <c r="A86" s="161"/>
      <c r="B86" s="166"/>
      <c r="C86" s="95" t="s">
        <v>297</v>
      </c>
      <c r="D86" s="100">
        <v>0</v>
      </c>
      <c r="E86" s="97">
        <v>0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</row>
    <row r="87" spans="1:11" ht="12" customHeight="1" x14ac:dyDescent="0.25">
      <c r="A87" s="162"/>
      <c r="B87" s="167"/>
      <c r="C87" s="95" t="s">
        <v>298</v>
      </c>
      <c r="D87" s="100">
        <f>SUM(D84:D86)</f>
        <v>184.6</v>
      </c>
      <c r="E87" s="97">
        <f t="shared" ref="E87" si="19">SUM(E84:E86)</f>
        <v>126</v>
      </c>
      <c r="F87" s="97"/>
      <c r="G87" s="97">
        <f>SUM(G84:G86)</f>
        <v>6</v>
      </c>
      <c r="H87" s="97">
        <f>SUM(H84:H86)</f>
        <v>4</v>
      </c>
      <c r="I87" s="97">
        <f>SUM(I84:I86)</f>
        <v>2</v>
      </c>
      <c r="J87" s="97">
        <f>SUM(J84:J86)</f>
        <v>0</v>
      </c>
      <c r="K87" s="97">
        <f>SUM(K84:K86)</f>
        <v>0</v>
      </c>
    </row>
    <row r="88" spans="1:11" ht="16.5" customHeight="1" x14ac:dyDescent="0.25">
      <c r="A88" s="160" t="s">
        <v>307</v>
      </c>
      <c r="B88" s="175" t="s">
        <v>160</v>
      </c>
      <c r="C88" s="95" t="s">
        <v>295</v>
      </c>
      <c r="D88" s="100">
        <v>273.60000000000002</v>
      </c>
      <c r="E88" s="97">
        <v>25</v>
      </c>
      <c r="F88" s="97">
        <v>0.09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1:11" ht="16.5" x14ac:dyDescent="0.25">
      <c r="A89" s="168"/>
      <c r="B89" s="176"/>
      <c r="C89" s="95" t="s">
        <v>296</v>
      </c>
      <c r="D89" s="100">
        <v>263.3</v>
      </c>
      <c r="E89" s="97">
        <v>0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1:11" ht="16.5" x14ac:dyDescent="0.25">
      <c r="A90" s="168"/>
      <c r="B90" s="176"/>
      <c r="C90" s="95" t="s">
        <v>297</v>
      </c>
      <c r="D90" s="100">
        <v>38.299999999999997</v>
      </c>
      <c r="E90" s="97">
        <v>0</v>
      </c>
      <c r="F90" s="97">
        <v>0</v>
      </c>
      <c r="G90" s="97">
        <v>0</v>
      </c>
      <c r="H90" s="97">
        <v>0</v>
      </c>
      <c r="I90" s="97">
        <v>0</v>
      </c>
      <c r="J90" s="97">
        <v>0</v>
      </c>
      <c r="K90" s="97">
        <v>0</v>
      </c>
    </row>
    <row r="91" spans="1:11" ht="12.75" customHeight="1" x14ac:dyDescent="0.25">
      <c r="A91" s="169"/>
      <c r="B91" s="177"/>
      <c r="C91" s="95" t="s">
        <v>298</v>
      </c>
      <c r="D91" s="99">
        <f>SUM(D88:D90)</f>
        <v>575.20000000000005</v>
      </c>
      <c r="E91" s="97">
        <f t="shared" ref="E91:F91" si="20">SUM(E88:E90)</f>
        <v>25</v>
      </c>
      <c r="F91" s="97">
        <f t="shared" si="20"/>
        <v>0.09</v>
      </c>
      <c r="G91" s="97">
        <f>SUM(G88:G90)</f>
        <v>0</v>
      </c>
      <c r="H91" s="97">
        <f>SUM(H88:H90)</f>
        <v>0</v>
      </c>
      <c r="I91" s="97">
        <f>SUM(I88:I90)</f>
        <v>0</v>
      </c>
      <c r="J91" s="97">
        <f>SUM(J88:J90)</f>
        <v>0</v>
      </c>
      <c r="K91" s="97">
        <f>SUM(K88:K90)</f>
        <v>0</v>
      </c>
    </row>
    <row r="92" spans="1:11" ht="11.25" customHeight="1" x14ac:dyDescent="0.25">
      <c r="A92" s="160" t="s">
        <v>211</v>
      </c>
      <c r="B92" s="175" t="s">
        <v>276</v>
      </c>
      <c r="C92" s="95" t="s">
        <v>295</v>
      </c>
      <c r="D92" s="100">
        <v>467.4</v>
      </c>
      <c r="E92" s="97">
        <v>108</v>
      </c>
      <c r="F92" s="97">
        <v>0.23</v>
      </c>
      <c r="G92" s="97">
        <v>5</v>
      </c>
      <c r="H92" s="97">
        <v>4</v>
      </c>
      <c r="I92" s="97">
        <v>1</v>
      </c>
      <c r="J92" s="97">
        <v>0</v>
      </c>
      <c r="K92" s="97">
        <v>0</v>
      </c>
    </row>
    <row r="93" spans="1:11" ht="16.5" x14ac:dyDescent="0.25">
      <c r="A93" s="161"/>
      <c r="B93" s="176"/>
      <c r="C93" s="95" t="s">
        <v>296</v>
      </c>
      <c r="D93" s="100">
        <v>184.5</v>
      </c>
      <c r="E93" s="97">
        <v>0</v>
      </c>
      <c r="F93" s="97">
        <v>0</v>
      </c>
      <c r="G93" s="97">
        <v>0</v>
      </c>
      <c r="H93" s="97">
        <v>0</v>
      </c>
      <c r="I93" s="97">
        <v>0</v>
      </c>
      <c r="J93" s="97">
        <v>0</v>
      </c>
      <c r="K93" s="97">
        <v>0</v>
      </c>
    </row>
    <row r="94" spans="1:11" ht="16.5" x14ac:dyDescent="0.25">
      <c r="A94" s="161"/>
      <c r="B94" s="176"/>
      <c r="C94" s="95" t="s">
        <v>297</v>
      </c>
      <c r="D94" s="100">
        <v>135.1</v>
      </c>
      <c r="E94" s="97">
        <v>0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  <c r="K94" s="97">
        <v>0</v>
      </c>
    </row>
    <row r="95" spans="1:11" ht="14.25" customHeight="1" x14ac:dyDescent="0.25">
      <c r="A95" s="162"/>
      <c r="B95" s="177"/>
      <c r="C95" s="95" t="s">
        <v>298</v>
      </c>
      <c r="D95" s="100">
        <f>SUM(D92:D94)</f>
        <v>787</v>
      </c>
      <c r="E95" s="97">
        <f>SUM(E92:E94)</f>
        <v>108</v>
      </c>
      <c r="F95" s="97"/>
      <c r="G95" s="97">
        <f>SUM(G92:G94)</f>
        <v>5</v>
      </c>
      <c r="H95" s="97">
        <f>SUM(H92:H94)</f>
        <v>4</v>
      </c>
      <c r="I95" s="97">
        <f>SUM(I92:I94)</f>
        <v>1</v>
      </c>
      <c r="J95" s="97">
        <f>SUM(J92:J94)</f>
        <v>0</v>
      </c>
      <c r="K95" s="97">
        <f>SUM(K92:K94)</f>
        <v>0</v>
      </c>
    </row>
    <row r="96" spans="1:11" ht="12.75" customHeight="1" x14ac:dyDescent="0.25">
      <c r="A96" s="160" t="s">
        <v>212</v>
      </c>
      <c r="B96" s="175" t="s">
        <v>60</v>
      </c>
      <c r="C96" s="95" t="s">
        <v>295</v>
      </c>
      <c r="D96" s="100">
        <v>24.2</v>
      </c>
      <c r="E96" s="97">
        <v>0</v>
      </c>
      <c r="F96" s="97">
        <v>0</v>
      </c>
      <c r="G96" s="103">
        <v>0</v>
      </c>
      <c r="H96" s="97">
        <v>0</v>
      </c>
      <c r="I96" s="97">
        <v>0</v>
      </c>
      <c r="J96" s="97">
        <v>0</v>
      </c>
      <c r="K96" s="97">
        <v>0</v>
      </c>
    </row>
    <row r="97" spans="1:11" ht="16.5" x14ac:dyDescent="0.25">
      <c r="A97" s="161"/>
      <c r="B97" s="166"/>
      <c r="C97" s="95" t="s">
        <v>296</v>
      </c>
      <c r="D97" s="100">
        <v>1.7</v>
      </c>
      <c r="E97" s="97">
        <v>0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</row>
    <row r="98" spans="1:11" ht="16.5" x14ac:dyDescent="0.25">
      <c r="A98" s="161"/>
      <c r="B98" s="166"/>
      <c r="C98" s="95" t="s">
        <v>297</v>
      </c>
      <c r="D98" s="100">
        <v>0.4</v>
      </c>
      <c r="E98" s="97">
        <v>0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</row>
    <row r="99" spans="1:11" ht="14.25" customHeight="1" x14ac:dyDescent="0.25">
      <c r="A99" s="162"/>
      <c r="B99" s="167"/>
      <c r="C99" s="95" t="s">
        <v>298</v>
      </c>
      <c r="D99" s="100">
        <f>SUM(D96:D98)</f>
        <v>26.299999999999997</v>
      </c>
      <c r="E99" s="97">
        <f>SUM(E96:E98)</f>
        <v>0</v>
      </c>
      <c r="F99" s="97"/>
      <c r="G99" s="97">
        <f t="shared" ref="G99:K99" si="21">SUM(G96:G98)</f>
        <v>0</v>
      </c>
      <c r="H99" s="97">
        <f t="shared" si="21"/>
        <v>0</v>
      </c>
      <c r="I99" s="97">
        <f t="shared" si="21"/>
        <v>0</v>
      </c>
      <c r="J99" s="97">
        <f t="shared" si="21"/>
        <v>0</v>
      </c>
      <c r="K99" s="97">
        <f t="shared" si="21"/>
        <v>0</v>
      </c>
    </row>
    <row r="100" spans="1:11" ht="16.5" customHeight="1" x14ac:dyDescent="0.25">
      <c r="A100" s="160" t="s">
        <v>316</v>
      </c>
      <c r="B100" s="175" t="s">
        <v>162</v>
      </c>
      <c r="C100" s="95" t="s">
        <v>295</v>
      </c>
      <c r="D100" s="100">
        <v>351.6</v>
      </c>
      <c r="E100" s="97">
        <v>0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</row>
    <row r="101" spans="1:11" ht="16.5" x14ac:dyDescent="0.25">
      <c r="A101" s="161"/>
      <c r="B101" s="176"/>
      <c r="C101" s="95" t="s">
        <v>296</v>
      </c>
      <c r="D101" s="100">
        <v>225.1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</row>
    <row r="102" spans="1:11" ht="16.5" x14ac:dyDescent="0.25">
      <c r="A102" s="161"/>
      <c r="B102" s="176"/>
      <c r="C102" s="95" t="s">
        <v>297</v>
      </c>
      <c r="D102" s="100">
        <v>128.1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</row>
    <row r="103" spans="1:11" ht="11.25" customHeight="1" x14ac:dyDescent="0.25">
      <c r="A103" s="162"/>
      <c r="B103" s="177"/>
      <c r="C103" s="95" t="s">
        <v>298</v>
      </c>
      <c r="D103" s="99">
        <f>SUM(D100:D102)</f>
        <v>704.80000000000007</v>
      </c>
      <c r="E103" s="97">
        <f t="shared" ref="E103" si="22">SUM(E100:E102)</f>
        <v>0</v>
      </c>
      <c r="F103" s="97"/>
      <c r="G103" s="97">
        <f>SUM(G100:G102)</f>
        <v>0</v>
      </c>
      <c r="H103" s="97">
        <f>SUM(H100:H102)</f>
        <v>0</v>
      </c>
      <c r="I103" s="97">
        <f>SUM(I100:I102)</f>
        <v>0</v>
      </c>
      <c r="J103" s="97">
        <f>SUM(J100:J102)</f>
        <v>0</v>
      </c>
      <c r="K103" s="97">
        <f>SUM(K100:K102)</f>
        <v>0</v>
      </c>
    </row>
    <row r="104" spans="1:11" ht="16.5" customHeight="1" x14ac:dyDescent="0.25">
      <c r="A104" s="160" t="s">
        <v>213</v>
      </c>
      <c r="B104" s="175" t="s">
        <v>301</v>
      </c>
      <c r="C104" s="95" t="s">
        <v>295</v>
      </c>
      <c r="D104" s="100">
        <v>51.5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1:11" ht="16.5" x14ac:dyDescent="0.25">
      <c r="A105" s="161"/>
      <c r="B105" s="176"/>
      <c r="C105" s="95" t="s">
        <v>296</v>
      </c>
      <c r="D105" s="100">
        <v>14.7</v>
      </c>
      <c r="E105" s="97">
        <v>0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</row>
    <row r="106" spans="1:11" ht="16.5" x14ac:dyDescent="0.25">
      <c r="A106" s="161"/>
      <c r="B106" s="176"/>
      <c r="C106" s="95" t="s">
        <v>297</v>
      </c>
      <c r="D106" s="100">
        <v>9.5</v>
      </c>
      <c r="E106" s="97">
        <v>0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1:11" ht="11.25" customHeight="1" x14ac:dyDescent="0.25">
      <c r="A107" s="162"/>
      <c r="B107" s="177"/>
      <c r="C107" s="95" t="s">
        <v>298</v>
      </c>
      <c r="D107" s="100">
        <f>SUM(D104:D106)</f>
        <v>75.7</v>
      </c>
      <c r="E107" s="97">
        <f t="shared" ref="E107" si="23">SUM(E104:E106)</f>
        <v>0</v>
      </c>
      <c r="F107" s="97"/>
      <c r="G107" s="97">
        <f>SUM(G104:G106)</f>
        <v>0</v>
      </c>
      <c r="H107" s="97">
        <f>SUM(H104:H106)</f>
        <v>0</v>
      </c>
      <c r="I107" s="97">
        <f>SUM(I104:I106)</f>
        <v>0</v>
      </c>
      <c r="J107" s="97">
        <f>SUM(J104:J106)</f>
        <v>0</v>
      </c>
      <c r="K107" s="97">
        <f>SUM(K104:K106)</f>
        <v>0</v>
      </c>
    </row>
    <row r="108" spans="1:11" ht="15.75" customHeight="1" x14ac:dyDescent="0.25">
      <c r="A108" s="160" t="s">
        <v>36</v>
      </c>
      <c r="B108" s="173" t="s">
        <v>37</v>
      </c>
      <c r="C108" s="198" t="s">
        <v>299</v>
      </c>
      <c r="D108" s="206" t="s">
        <v>38</v>
      </c>
      <c r="E108" s="206" t="s">
        <v>10</v>
      </c>
      <c r="F108" s="206" t="s">
        <v>340</v>
      </c>
      <c r="G108" s="188" t="s">
        <v>12</v>
      </c>
      <c r="H108" s="188"/>
      <c r="I108" s="188"/>
      <c r="J108" s="188"/>
      <c r="K108" s="188"/>
    </row>
    <row r="109" spans="1:11" ht="15.75" customHeight="1" x14ac:dyDescent="0.25">
      <c r="A109" s="171"/>
      <c r="B109" s="174"/>
      <c r="C109" s="199"/>
      <c r="D109" s="209"/>
      <c r="E109" s="207"/>
      <c r="F109" s="207"/>
      <c r="G109" s="189" t="s">
        <v>341</v>
      </c>
      <c r="H109" s="188" t="s">
        <v>43</v>
      </c>
      <c r="I109" s="188"/>
      <c r="J109" s="188"/>
      <c r="K109" s="188"/>
    </row>
    <row r="110" spans="1:11" ht="33" customHeight="1" x14ac:dyDescent="0.25">
      <c r="A110" s="171"/>
      <c r="B110" s="174"/>
      <c r="C110" s="199"/>
      <c r="D110" s="209"/>
      <c r="E110" s="207"/>
      <c r="F110" s="207"/>
      <c r="G110" s="189"/>
      <c r="H110" s="188" t="s">
        <v>16</v>
      </c>
      <c r="I110" s="188"/>
      <c r="J110" s="188"/>
      <c r="K110" s="99" t="s">
        <v>17</v>
      </c>
    </row>
    <row r="111" spans="1:11" ht="46.5" customHeight="1" x14ac:dyDescent="0.25">
      <c r="A111" s="172"/>
      <c r="B111" s="174"/>
      <c r="C111" s="200"/>
      <c r="D111" s="210"/>
      <c r="E111" s="208"/>
      <c r="F111" s="208"/>
      <c r="G111" s="189"/>
      <c r="H111" s="99" t="s">
        <v>344</v>
      </c>
      <c r="I111" s="99" t="s">
        <v>345</v>
      </c>
      <c r="J111" s="99" t="s">
        <v>22</v>
      </c>
      <c r="K111" s="97"/>
    </row>
    <row r="112" spans="1:11" ht="14.25" customHeight="1" x14ac:dyDescent="0.25">
      <c r="A112" s="160" t="s">
        <v>214</v>
      </c>
      <c r="B112" s="203" t="s">
        <v>302</v>
      </c>
      <c r="C112" s="95" t="s">
        <v>295</v>
      </c>
      <c r="D112" s="100">
        <v>299.7</v>
      </c>
      <c r="E112" s="97">
        <v>521</v>
      </c>
      <c r="F112" s="97">
        <v>1.52</v>
      </c>
      <c r="G112" s="97">
        <v>26</v>
      </c>
      <c r="H112" s="97">
        <v>20</v>
      </c>
      <c r="I112" s="97">
        <v>6</v>
      </c>
      <c r="J112" s="97">
        <v>0</v>
      </c>
      <c r="K112" s="97">
        <v>0</v>
      </c>
    </row>
    <row r="113" spans="1:11" ht="16.5" x14ac:dyDescent="0.25">
      <c r="A113" s="161"/>
      <c r="B113" s="164"/>
      <c r="C113" s="95" t="s">
        <v>296</v>
      </c>
      <c r="D113" s="100">
        <v>118.5</v>
      </c>
      <c r="E113" s="97">
        <v>0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</row>
    <row r="114" spans="1:11" ht="16.5" x14ac:dyDescent="0.25">
      <c r="A114" s="161"/>
      <c r="B114" s="164"/>
      <c r="C114" s="95" t="s">
        <v>297</v>
      </c>
      <c r="D114" s="100">
        <v>1.2</v>
      </c>
      <c r="E114" s="97">
        <v>0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</row>
    <row r="115" spans="1:11" ht="12" customHeight="1" x14ac:dyDescent="0.25">
      <c r="A115" s="162"/>
      <c r="B115" s="204"/>
      <c r="C115" s="95" t="s">
        <v>298</v>
      </c>
      <c r="D115" s="100">
        <f>SUM(D112:D114)</f>
        <v>419.4</v>
      </c>
      <c r="E115" s="97">
        <f t="shared" ref="E115:K115" si="24">SUM(E112:E114)</f>
        <v>521</v>
      </c>
      <c r="F115" s="97"/>
      <c r="G115" s="97">
        <f t="shared" si="24"/>
        <v>26</v>
      </c>
      <c r="H115" s="97">
        <f t="shared" si="24"/>
        <v>20</v>
      </c>
      <c r="I115" s="97">
        <f t="shared" si="24"/>
        <v>6</v>
      </c>
      <c r="J115" s="97">
        <f t="shared" si="24"/>
        <v>0</v>
      </c>
      <c r="K115" s="97">
        <f t="shared" si="24"/>
        <v>0</v>
      </c>
    </row>
    <row r="116" spans="1:11" ht="12.75" customHeight="1" x14ac:dyDescent="0.25">
      <c r="A116" s="160" t="s">
        <v>215</v>
      </c>
      <c r="B116" s="183" t="s">
        <v>291</v>
      </c>
      <c r="C116" s="95" t="s">
        <v>295</v>
      </c>
      <c r="D116" s="100">
        <v>71.5</v>
      </c>
      <c r="E116" s="97">
        <v>73</v>
      </c>
      <c r="F116" s="97">
        <v>0.92</v>
      </c>
      <c r="G116" s="97">
        <v>3</v>
      </c>
      <c r="H116" s="97">
        <v>3</v>
      </c>
      <c r="I116" s="97">
        <v>0</v>
      </c>
      <c r="J116" s="97">
        <v>0</v>
      </c>
      <c r="K116" s="97">
        <v>0</v>
      </c>
    </row>
    <row r="117" spans="1:11" ht="16.5" x14ac:dyDescent="0.25">
      <c r="A117" s="161"/>
      <c r="B117" s="176"/>
      <c r="C117" s="95" t="s">
        <v>296</v>
      </c>
      <c r="D117" s="100">
        <v>9.9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1:11" ht="16.5" x14ac:dyDescent="0.25">
      <c r="A118" s="161"/>
      <c r="B118" s="176"/>
      <c r="C118" s="95" t="s">
        <v>297</v>
      </c>
      <c r="D118" s="100">
        <v>0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1:11" ht="11.25" customHeight="1" x14ac:dyDescent="0.25">
      <c r="A119" s="162"/>
      <c r="B119" s="214"/>
      <c r="C119" s="95" t="s">
        <v>298</v>
      </c>
      <c r="D119" s="100">
        <f>SUM(D116:D118)</f>
        <v>81.400000000000006</v>
      </c>
      <c r="E119" s="97">
        <f>SUM(E116:E118)</f>
        <v>73</v>
      </c>
      <c r="F119" s="97"/>
      <c r="G119" s="97">
        <f>SUM(G116:G118)</f>
        <v>3</v>
      </c>
      <c r="H119" s="97">
        <f>SUM(H116:H118)</f>
        <v>3</v>
      </c>
      <c r="I119" s="97">
        <f>SUM(I116:I118)</f>
        <v>0</v>
      </c>
      <c r="J119" s="97">
        <f>SUM(J116:J118)</f>
        <v>0</v>
      </c>
      <c r="K119" s="97">
        <f>SUM(K116:K118)</f>
        <v>0</v>
      </c>
    </row>
    <row r="120" spans="1:11" ht="12.75" customHeight="1" x14ac:dyDescent="0.25">
      <c r="A120" s="160" t="s">
        <v>216</v>
      </c>
      <c r="B120" s="203" t="s">
        <v>167</v>
      </c>
      <c r="C120" s="95" t="s">
        <v>295</v>
      </c>
      <c r="D120" s="100">
        <v>7.04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</row>
    <row r="121" spans="1:11" ht="16.5" x14ac:dyDescent="0.25">
      <c r="A121" s="161"/>
      <c r="B121" s="164"/>
      <c r="C121" s="95" t="s">
        <v>296</v>
      </c>
      <c r="D121" s="100">
        <v>0</v>
      </c>
      <c r="E121" s="97">
        <v>0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</row>
    <row r="122" spans="1:11" ht="16.5" x14ac:dyDescent="0.25">
      <c r="A122" s="161"/>
      <c r="B122" s="164"/>
      <c r="C122" s="95" t="s">
        <v>297</v>
      </c>
      <c r="D122" s="100">
        <v>0</v>
      </c>
      <c r="E122" s="97">
        <v>0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</row>
    <row r="123" spans="1:11" ht="10.5" customHeight="1" x14ac:dyDescent="0.25">
      <c r="A123" s="162"/>
      <c r="B123" s="204"/>
      <c r="C123" s="95" t="s">
        <v>298</v>
      </c>
      <c r="D123" s="100">
        <f>SUM(D120:D122)</f>
        <v>7.04</v>
      </c>
      <c r="E123" s="97">
        <f>SUM(E120:E122)</f>
        <v>0</v>
      </c>
      <c r="F123" s="97"/>
      <c r="G123" s="97">
        <f>SUM(G120:G122)</f>
        <v>0</v>
      </c>
      <c r="H123" s="97">
        <f>SUM(H120:H122)</f>
        <v>0</v>
      </c>
      <c r="I123" s="97">
        <f>SUM(I120:I122)</f>
        <v>0</v>
      </c>
      <c r="J123" s="97">
        <f>SUM(J120:J122)</f>
        <v>0</v>
      </c>
      <c r="K123" s="97">
        <f>SUM(K120:K122)</f>
        <v>0</v>
      </c>
    </row>
    <row r="124" spans="1:11" ht="16.5" customHeight="1" x14ac:dyDescent="0.25">
      <c r="A124" s="160" t="s">
        <v>217</v>
      </c>
      <c r="B124" s="203" t="s">
        <v>168</v>
      </c>
      <c r="C124" s="95" t="s">
        <v>295</v>
      </c>
      <c r="D124" s="100">
        <v>23.5</v>
      </c>
      <c r="E124" s="97">
        <v>0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</row>
    <row r="125" spans="1:11" ht="10.5" customHeight="1" x14ac:dyDescent="0.25">
      <c r="A125" s="161"/>
      <c r="B125" s="166"/>
      <c r="C125" s="95" t="s">
        <v>296</v>
      </c>
      <c r="D125" s="100">
        <v>9.3000000000000007</v>
      </c>
      <c r="E125" s="97">
        <v>0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</row>
    <row r="126" spans="1:11" ht="12.75" customHeight="1" x14ac:dyDescent="0.25">
      <c r="A126" s="161"/>
      <c r="B126" s="166"/>
      <c r="C126" s="95" t="s">
        <v>297</v>
      </c>
      <c r="D126" s="100">
        <v>0.2</v>
      </c>
      <c r="E126" s="97">
        <v>0</v>
      </c>
      <c r="F126" s="97">
        <v>0</v>
      </c>
      <c r="G126" s="97">
        <v>0</v>
      </c>
      <c r="H126" s="97">
        <v>0</v>
      </c>
      <c r="I126" s="97">
        <v>0</v>
      </c>
      <c r="J126" s="97">
        <v>0</v>
      </c>
      <c r="K126" s="97">
        <v>0</v>
      </c>
    </row>
    <row r="127" spans="1:11" ht="10.5" customHeight="1" x14ac:dyDescent="0.25">
      <c r="A127" s="162"/>
      <c r="B127" s="205"/>
      <c r="C127" s="95" t="s">
        <v>298</v>
      </c>
      <c r="D127" s="100">
        <f>SUM(D124:D126)</f>
        <v>33</v>
      </c>
      <c r="E127" s="97">
        <f>SUM(E124:E126)</f>
        <v>0</v>
      </c>
      <c r="F127" s="97"/>
      <c r="G127" s="97">
        <f>SUM(G124:G126)</f>
        <v>0</v>
      </c>
      <c r="H127" s="97">
        <f>SUM(H124:H126)</f>
        <v>0</v>
      </c>
      <c r="I127" s="97">
        <f>SUM(I124:I126)</f>
        <v>0</v>
      </c>
      <c r="J127" s="97">
        <f>SUM(J124:J126)</f>
        <v>0</v>
      </c>
      <c r="K127" s="97">
        <f>SUM(K124:K126)</f>
        <v>0</v>
      </c>
    </row>
    <row r="128" spans="1:11" ht="11.25" customHeight="1" x14ac:dyDescent="0.25">
      <c r="A128" s="160" t="s">
        <v>218</v>
      </c>
      <c r="B128" s="203" t="s">
        <v>311</v>
      </c>
      <c r="C128" s="95" t="s">
        <v>295</v>
      </c>
      <c r="D128" s="99">
        <v>42.6</v>
      </c>
      <c r="E128" s="99">
        <v>52</v>
      </c>
      <c r="F128" s="99">
        <v>0.74</v>
      </c>
      <c r="G128" s="99">
        <v>2</v>
      </c>
      <c r="H128" s="99">
        <v>2</v>
      </c>
      <c r="I128" s="99">
        <v>0</v>
      </c>
      <c r="J128" s="99">
        <v>0</v>
      </c>
      <c r="K128" s="99">
        <v>0</v>
      </c>
    </row>
    <row r="129" spans="1:11" ht="11.25" customHeight="1" x14ac:dyDescent="0.25">
      <c r="A129" s="161"/>
      <c r="B129" s="221"/>
      <c r="C129" s="95" t="s">
        <v>296</v>
      </c>
      <c r="D129" s="99">
        <v>0</v>
      </c>
      <c r="E129" s="99">
        <v>0</v>
      </c>
      <c r="F129" s="99">
        <v>0</v>
      </c>
      <c r="G129" s="99">
        <v>0</v>
      </c>
      <c r="H129" s="99">
        <v>0</v>
      </c>
      <c r="I129" s="99">
        <v>0</v>
      </c>
      <c r="J129" s="99">
        <v>0</v>
      </c>
      <c r="K129" s="99">
        <v>0</v>
      </c>
    </row>
    <row r="130" spans="1:11" ht="12.75" customHeight="1" x14ac:dyDescent="0.25">
      <c r="A130" s="161"/>
      <c r="B130" s="221"/>
      <c r="C130" s="95" t="s">
        <v>297</v>
      </c>
      <c r="D130" s="99">
        <v>0</v>
      </c>
      <c r="E130" s="99">
        <v>0</v>
      </c>
      <c r="F130" s="99">
        <v>0</v>
      </c>
      <c r="G130" s="99">
        <v>0</v>
      </c>
      <c r="H130" s="99">
        <v>0</v>
      </c>
      <c r="I130" s="99">
        <v>0</v>
      </c>
      <c r="J130" s="99">
        <v>0</v>
      </c>
      <c r="K130" s="99">
        <v>0</v>
      </c>
    </row>
    <row r="131" spans="1:11" ht="11.25" customHeight="1" x14ac:dyDescent="0.25">
      <c r="A131" s="162"/>
      <c r="B131" s="222"/>
      <c r="C131" s="95" t="s">
        <v>298</v>
      </c>
      <c r="D131" s="99">
        <f>SUM(D128:D130)</f>
        <v>42.6</v>
      </c>
      <c r="E131" s="99">
        <f t="shared" ref="E131:K131" si="25">SUM(E128:E130)</f>
        <v>52</v>
      </c>
      <c r="F131" s="99"/>
      <c r="G131" s="99">
        <f t="shared" si="25"/>
        <v>2</v>
      </c>
      <c r="H131" s="99">
        <f t="shared" si="25"/>
        <v>2</v>
      </c>
      <c r="I131" s="99">
        <f t="shared" si="25"/>
        <v>0</v>
      </c>
      <c r="J131" s="99">
        <f t="shared" si="25"/>
        <v>0</v>
      </c>
      <c r="K131" s="99">
        <f t="shared" si="25"/>
        <v>0</v>
      </c>
    </row>
    <row r="132" spans="1:11" ht="12.75" customHeight="1" x14ac:dyDescent="0.25">
      <c r="A132" s="170" t="s">
        <v>219</v>
      </c>
      <c r="B132" s="224" t="s">
        <v>315</v>
      </c>
      <c r="C132" s="95" t="s">
        <v>295</v>
      </c>
      <c r="D132" s="99">
        <v>78.11</v>
      </c>
      <c r="E132" s="99">
        <v>460</v>
      </c>
      <c r="F132" s="99">
        <v>5.83</v>
      </c>
      <c r="G132" s="99">
        <v>23</v>
      </c>
      <c r="H132" s="99">
        <v>17</v>
      </c>
      <c r="I132" s="99">
        <v>6</v>
      </c>
      <c r="J132" s="99">
        <v>0</v>
      </c>
      <c r="K132" s="99">
        <v>0</v>
      </c>
    </row>
    <row r="133" spans="1:11" ht="10.5" customHeight="1" x14ac:dyDescent="0.25">
      <c r="A133" s="161"/>
      <c r="B133" s="225"/>
      <c r="C133" s="95" t="s">
        <v>296</v>
      </c>
      <c r="D133" s="99">
        <v>0</v>
      </c>
      <c r="E133" s="99">
        <v>0</v>
      </c>
      <c r="F133" s="99">
        <v>0</v>
      </c>
      <c r="G133" s="99">
        <v>0</v>
      </c>
      <c r="H133" s="99">
        <v>0</v>
      </c>
      <c r="I133" s="99">
        <v>0</v>
      </c>
      <c r="J133" s="99">
        <v>0</v>
      </c>
      <c r="K133" s="99">
        <v>0</v>
      </c>
    </row>
    <row r="134" spans="1:11" ht="12.75" customHeight="1" x14ac:dyDescent="0.25">
      <c r="A134" s="161"/>
      <c r="B134" s="225"/>
      <c r="C134" s="95" t="s">
        <v>297</v>
      </c>
      <c r="D134" s="99">
        <v>0</v>
      </c>
      <c r="E134" s="99">
        <v>0</v>
      </c>
      <c r="F134" s="99">
        <v>0</v>
      </c>
      <c r="G134" s="99">
        <v>0</v>
      </c>
      <c r="H134" s="99">
        <v>0</v>
      </c>
      <c r="I134" s="99">
        <v>0</v>
      </c>
      <c r="J134" s="99">
        <v>0</v>
      </c>
      <c r="K134" s="99">
        <v>0</v>
      </c>
    </row>
    <row r="135" spans="1:11" ht="11.25" customHeight="1" x14ac:dyDescent="0.25">
      <c r="A135" s="162"/>
      <c r="B135" s="226"/>
      <c r="C135" s="95" t="s">
        <v>298</v>
      </c>
      <c r="D135" s="99">
        <f>SUM(D132:D134)</f>
        <v>78.11</v>
      </c>
      <c r="E135" s="99">
        <f t="shared" ref="E135:K135" si="26">SUM(E132:E134)</f>
        <v>460</v>
      </c>
      <c r="F135" s="99"/>
      <c r="G135" s="99">
        <f t="shared" si="26"/>
        <v>23</v>
      </c>
      <c r="H135" s="99">
        <f t="shared" si="26"/>
        <v>17</v>
      </c>
      <c r="I135" s="99">
        <f t="shared" si="26"/>
        <v>6</v>
      </c>
      <c r="J135" s="99">
        <f t="shared" si="26"/>
        <v>0</v>
      </c>
      <c r="K135" s="99">
        <f t="shared" si="26"/>
        <v>0</v>
      </c>
    </row>
    <row r="136" spans="1:11" ht="16.5" customHeight="1" x14ac:dyDescent="0.25">
      <c r="A136" s="160" t="s">
        <v>220</v>
      </c>
      <c r="B136" s="203" t="s">
        <v>169</v>
      </c>
      <c r="C136" s="95" t="s">
        <v>295</v>
      </c>
      <c r="D136" s="100">
        <v>547.1</v>
      </c>
      <c r="E136" s="99">
        <v>263</v>
      </c>
      <c r="F136" s="99">
        <v>0.48</v>
      </c>
      <c r="G136" s="99">
        <v>13</v>
      </c>
      <c r="H136" s="99">
        <v>10</v>
      </c>
      <c r="I136" s="99">
        <v>3</v>
      </c>
      <c r="J136" s="97">
        <v>0</v>
      </c>
      <c r="K136" s="97">
        <v>0</v>
      </c>
    </row>
    <row r="137" spans="1:11" ht="16.5" x14ac:dyDescent="0.25">
      <c r="A137" s="161"/>
      <c r="B137" s="164"/>
      <c r="C137" s="95" t="s">
        <v>296</v>
      </c>
      <c r="D137" s="100">
        <v>155</v>
      </c>
      <c r="E137" s="99">
        <v>0</v>
      </c>
      <c r="F137" s="99">
        <v>0</v>
      </c>
      <c r="G137" s="99">
        <v>0</v>
      </c>
      <c r="H137" s="99">
        <v>0</v>
      </c>
      <c r="I137" s="99">
        <v>0</v>
      </c>
      <c r="J137" s="99">
        <v>0</v>
      </c>
      <c r="K137" s="99">
        <v>0</v>
      </c>
    </row>
    <row r="138" spans="1:11" ht="16.5" x14ac:dyDescent="0.25">
      <c r="A138" s="161"/>
      <c r="B138" s="164"/>
      <c r="C138" s="95" t="s">
        <v>297</v>
      </c>
      <c r="D138" s="100">
        <v>35.299999999999997</v>
      </c>
      <c r="E138" s="99">
        <v>0</v>
      </c>
      <c r="F138" s="99">
        <v>0</v>
      </c>
      <c r="G138" s="99">
        <v>0</v>
      </c>
      <c r="H138" s="99">
        <v>0</v>
      </c>
      <c r="I138" s="99">
        <v>0</v>
      </c>
      <c r="J138" s="99">
        <v>0</v>
      </c>
      <c r="K138" s="99">
        <v>0</v>
      </c>
    </row>
    <row r="139" spans="1:11" ht="12.75" customHeight="1" x14ac:dyDescent="0.25">
      <c r="A139" s="162"/>
      <c r="B139" s="204"/>
      <c r="C139" s="95" t="s">
        <v>298</v>
      </c>
      <c r="D139" s="99">
        <v>737.4</v>
      </c>
      <c r="E139" s="99">
        <f>SUM(E136:E138)</f>
        <v>263</v>
      </c>
      <c r="F139" s="99"/>
      <c r="G139" s="99">
        <f>SUM(G136:G138)</f>
        <v>13</v>
      </c>
      <c r="H139" s="99">
        <f>SUM(H136:H138)</f>
        <v>10</v>
      </c>
      <c r="I139" s="99">
        <f>SUM(I136:I138)</f>
        <v>3</v>
      </c>
      <c r="J139" s="99">
        <f>SUM(J136:J138)</f>
        <v>0</v>
      </c>
      <c r="K139" s="99">
        <f>SUM(K136:K138)</f>
        <v>0</v>
      </c>
    </row>
    <row r="140" spans="1:11" ht="12.75" customHeight="1" x14ac:dyDescent="0.25">
      <c r="A140" s="170" t="s">
        <v>221</v>
      </c>
      <c r="B140" s="203" t="s">
        <v>312</v>
      </c>
      <c r="C140" s="95" t="s">
        <v>295</v>
      </c>
      <c r="D140" s="99">
        <v>100.8</v>
      </c>
      <c r="E140" s="99">
        <v>194</v>
      </c>
      <c r="F140" s="102">
        <v>1.32</v>
      </c>
      <c r="G140" s="99">
        <v>9</v>
      </c>
      <c r="H140" s="99">
        <v>7</v>
      </c>
      <c r="I140" s="99">
        <v>2</v>
      </c>
      <c r="J140" s="99">
        <v>0</v>
      </c>
      <c r="K140" s="99">
        <v>0</v>
      </c>
    </row>
    <row r="141" spans="1:11" ht="12.75" customHeight="1" x14ac:dyDescent="0.25">
      <c r="A141" s="161"/>
      <c r="B141" s="164"/>
      <c r="C141" s="95" t="s">
        <v>296</v>
      </c>
      <c r="D141" s="99">
        <v>40.1</v>
      </c>
      <c r="E141" s="99">
        <v>0</v>
      </c>
      <c r="F141" s="99">
        <v>0</v>
      </c>
      <c r="G141" s="99">
        <v>0</v>
      </c>
      <c r="H141" s="99">
        <v>0</v>
      </c>
      <c r="I141" s="99">
        <v>0</v>
      </c>
      <c r="J141" s="99">
        <v>0</v>
      </c>
      <c r="K141" s="99">
        <v>0</v>
      </c>
    </row>
    <row r="142" spans="1:11" ht="11.25" customHeight="1" x14ac:dyDescent="0.25">
      <c r="A142" s="161"/>
      <c r="B142" s="164"/>
      <c r="C142" s="95" t="s">
        <v>297</v>
      </c>
      <c r="D142" s="99">
        <v>5.9</v>
      </c>
      <c r="E142" s="99">
        <v>0</v>
      </c>
      <c r="F142" s="99">
        <v>0</v>
      </c>
      <c r="G142" s="99">
        <v>0</v>
      </c>
      <c r="H142" s="99">
        <v>0</v>
      </c>
      <c r="I142" s="99">
        <v>0</v>
      </c>
      <c r="J142" s="99">
        <v>0</v>
      </c>
      <c r="K142" s="99">
        <v>0</v>
      </c>
    </row>
    <row r="143" spans="1:11" ht="11.25" customHeight="1" x14ac:dyDescent="0.25">
      <c r="A143" s="162"/>
      <c r="B143" s="165"/>
      <c r="C143" s="95" t="s">
        <v>298</v>
      </c>
      <c r="D143" s="99">
        <f>SUM(D140:D142)</f>
        <v>146.80000000000001</v>
      </c>
      <c r="E143" s="99">
        <f t="shared" ref="E143" si="27">SUM(E140:E142)</f>
        <v>194</v>
      </c>
      <c r="F143" s="99"/>
      <c r="G143" s="99">
        <f t="shared" ref="G143:K143" si="28">SUM(G140:G142)</f>
        <v>9</v>
      </c>
      <c r="H143" s="99">
        <f t="shared" si="28"/>
        <v>7</v>
      </c>
      <c r="I143" s="99">
        <f t="shared" si="28"/>
        <v>2</v>
      </c>
      <c r="J143" s="99">
        <f t="shared" si="28"/>
        <v>0</v>
      </c>
      <c r="K143" s="99">
        <f t="shared" si="28"/>
        <v>0</v>
      </c>
    </row>
    <row r="144" spans="1:11" ht="12.75" customHeight="1" x14ac:dyDescent="0.25">
      <c r="A144" s="170" t="s">
        <v>222</v>
      </c>
      <c r="B144" s="163" t="s">
        <v>323</v>
      </c>
      <c r="C144" s="95" t="s">
        <v>295</v>
      </c>
      <c r="D144" s="99">
        <v>73.69</v>
      </c>
      <c r="E144" s="99">
        <v>66</v>
      </c>
      <c r="F144" s="99">
        <v>0.89</v>
      </c>
      <c r="G144" s="99">
        <v>3</v>
      </c>
      <c r="H144" s="99">
        <v>3</v>
      </c>
      <c r="I144" s="99">
        <v>0</v>
      </c>
      <c r="J144" s="99">
        <v>0</v>
      </c>
      <c r="K144" s="99">
        <v>0</v>
      </c>
    </row>
    <row r="145" spans="1:11" ht="12.75" customHeight="1" x14ac:dyDescent="0.25">
      <c r="A145" s="161"/>
      <c r="B145" s="166"/>
      <c r="C145" s="95" t="s">
        <v>296</v>
      </c>
      <c r="D145" s="99">
        <v>0</v>
      </c>
      <c r="E145" s="99">
        <v>0</v>
      </c>
      <c r="F145" s="99">
        <v>0</v>
      </c>
      <c r="G145" s="99">
        <v>0</v>
      </c>
      <c r="H145" s="99">
        <v>0</v>
      </c>
      <c r="I145" s="99">
        <v>0</v>
      </c>
      <c r="J145" s="99">
        <v>0</v>
      </c>
      <c r="K145" s="99">
        <v>0</v>
      </c>
    </row>
    <row r="146" spans="1:11" ht="10.5" customHeight="1" x14ac:dyDescent="0.25">
      <c r="A146" s="161"/>
      <c r="B146" s="166"/>
      <c r="C146" s="95" t="s">
        <v>297</v>
      </c>
      <c r="D146" s="99">
        <v>0</v>
      </c>
      <c r="E146" s="99">
        <v>0</v>
      </c>
      <c r="F146" s="99">
        <v>0</v>
      </c>
      <c r="G146" s="99">
        <v>0</v>
      </c>
      <c r="H146" s="99">
        <v>0</v>
      </c>
      <c r="I146" s="99">
        <v>0</v>
      </c>
      <c r="J146" s="99">
        <v>0</v>
      </c>
      <c r="K146" s="99">
        <v>0</v>
      </c>
    </row>
    <row r="147" spans="1:11" ht="12.75" customHeight="1" x14ac:dyDescent="0.25">
      <c r="A147" s="162"/>
      <c r="B147" s="167"/>
      <c r="C147" s="95" t="s">
        <v>298</v>
      </c>
      <c r="D147" s="99">
        <f>SUM(D144:D146)</f>
        <v>73.69</v>
      </c>
      <c r="E147" s="99">
        <f t="shared" ref="E147:K147" si="29">SUM(E144:E146)</f>
        <v>66</v>
      </c>
      <c r="F147" s="99"/>
      <c r="G147" s="99">
        <f t="shared" si="29"/>
        <v>3</v>
      </c>
      <c r="H147" s="99">
        <f t="shared" si="29"/>
        <v>3</v>
      </c>
      <c r="I147" s="99">
        <f t="shared" si="29"/>
        <v>0</v>
      </c>
      <c r="J147" s="99">
        <f t="shared" si="29"/>
        <v>0</v>
      </c>
      <c r="K147" s="99">
        <f t="shared" si="29"/>
        <v>0</v>
      </c>
    </row>
    <row r="148" spans="1:11" ht="16.5" customHeight="1" x14ac:dyDescent="0.25">
      <c r="A148" s="170" t="s">
        <v>317</v>
      </c>
      <c r="B148" s="224" t="s">
        <v>324</v>
      </c>
      <c r="C148" s="95" t="s">
        <v>295</v>
      </c>
      <c r="D148" s="99">
        <v>78.77</v>
      </c>
      <c r="E148" s="99">
        <v>89</v>
      </c>
      <c r="F148" s="99">
        <v>1.1299999999999999</v>
      </c>
      <c r="G148" s="99">
        <v>4</v>
      </c>
      <c r="H148" s="99">
        <v>3</v>
      </c>
      <c r="I148" s="99">
        <v>1</v>
      </c>
      <c r="J148" s="99">
        <v>0</v>
      </c>
      <c r="K148" s="99">
        <v>0</v>
      </c>
    </row>
    <row r="149" spans="1:11" ht="16.5" x14ac:dyDescent="0.25">
      <c r="A149" s="161"/>
      <c r="B149" s="230"/>
      <c r="C149" s="95" t="s">
        <v>296</v>
      </c>
      <c r="D149" s="99">
        <v>10.73</v>
      </c>
      <c r="E149" s="99">
        <v>0</v>
      </c>
      <c r="F149" s="99">
        <v>0</v>
      </c>
      <c r="G149" s="99">
        <v>0</v>
      </c>
      <c r="H149" s="99">
        <v>0</v>
      </c>
      <c r="I149" s="99">
        <v>0</v>
      </c>
      <c r="J149" s="99">
        <v>0</v>
      </c>
      <c r="K149" s="99">
        <v>0</v>
      </c>
    </row>
    <row r="150" spans="1:11" ht="11.25" customHeight="1" x14ac:dyDescent="0.25">
      <c r="A150" s="161"/>
      <c r="B150" s="230"/>
      <c r="C150" s="95" t="s">
        <v>297</v>
      </c>
      <c r="D150" s="99">
        <v>0</v>
      </c>
      <c r="E150" s="99">
        <v>0</v>
      </c>
      <c r="F150" s="99">
        <v>0</v>
      </c>
      <c r="G150" s="99">
        <v>0</v>
      </c>
      <c r="H150" s="99">
        <v>0</v>
      </c>
      <c r="I150" s="99">
        <v>0</v>
      </c>
      <c r="J150" s="99">
        <v>0</v>
      </c>
      <c r="K150" s="99">
        <v>0</v>
      </c>
    </row>
    <row r="151" spans="1:11" ht="9.75" customHeight="1" x14ac:dyDescent="0.25">
      <c r="A151" s="162"/>
      <c r="B151" s="231"/>
      <c r="C151" s="95" t="s">
        <v>298</v>
      </c>
      <c r="D151" s="99">
        <f>SUM(D148:D150)</f>
        <v>89.5</v>
      </c>
      <c r="E151" s="99">
        <f t="shared" ref="E151" si="30">SUM(E148:E150)</f>
        <v>89</v>
      </c>
      <c r="F151" s="99"/>
      <c r="G151" s="99">
        <f t="shared" ref="G151" si="31">SUM(G148:G150)</f>
        <v>4</v>
      </c>
      <c r="H151" s="99">
        <f t="shared" ref="H151" si="32">SUM(H148:H150)</f>
        <v>3</v>
      </c>
      <c r="I151" s="99">
        <f t="shared" ref="I151" si="33">SUM(I148:I150)</f>
        <v>1</v>
      </c>
      <c r="J151" s="99">
        <f t="shared" ref="J151" si="34">SUM(J148:J150)</f>
        <v>0</v>
      </c>
      <c r="K151" s="99">
        <f t="shared" ref="K151" si="35">SUM(K148:K150)</f>
        <v>0</v>
      </c>
    </row>
    <row r="152" spans="1:11" ht="14.25" customHeight="1" x14ac:dyDescent="0.25">
      <c r="A152" s="170" t="s">
        <v>223</v>
      </c>
      <c r="B152" s="224" t="s">
        <v>325</v>
      </c>
      <c r="C152" s="95" t="s">
        <v>295</v>
      </c>
      <c r="D152" s="99">
        <v>95.31</v>
      </c>
      <c r="E152" s="99">
        <v>207</v>
      </c>
      <c r="F152" s="99">
        <v>2.63</v>
      </c>
      <c r="G152" s="99">
        <v>10</v>
      </c>
      <c r="H152" s="99">
        <v>8</v>
      </c>
      <c r="I152" s="99">
        <v>2</v>
      </c>
      <c r="J152" s="99">
        <v>0</v>
      </c>
      <c r="K152" s="99">
        <v>0</v>
      </c>
    </row>
    <row r="153" spans="1:11" ht="12.75" customHeight="1" x14ac:dyDescent="0.25">
      <c r="A153" s="161"/>
      <c r="B153" s="166"/>
      <c r="C153" s="95" t="s">
        <v>296</v>
      </c>
      <c r="D153" s="99">
        <v>0</v>
      </c>
      <c r="E153" s="99">
        <v>0</v>
      </c>
      <c r="F153" s="99">
        <v>0</v>
      </c>
      <c r="G153" s="99">
        <v>0</v>
      </c>
      <c r="H153" s="99">
        <v>0</v>
      </c>
      <c r="I153" s="99">
        <v>0</v>
      </c>
      <c r="J153" s="99">
        <v>0</v>
      </c>
      <c r="K153" s="99">
        <v>0</v>
      </c>
    </row>
    <row r="154" spans="1:11" ht="14.25" customHeight="1" x14ac:dyDescent="0.25">
      <c r="A154" s="161"/>
      <c r="B154" s="166"/>
      <c r="C154" s="95" t="s">
        <v>297</v>
      </c>
      <c r="D154" s="99">
        <v>0</v>
      </c>
      <c r="E154" s="99">
        <v>0</v>
      </c>
      <c r="F154" s="99">
        <v>0</v>
      </c>
      <c r="G154" s="99">
        <v>0</v>
      </c>
      <c r="H154" s="99">
        <v>0</v>
      </c>
      <c r="I154" s="99">
        <v>0</v>
      </c>
      <c r="J154" s="99">
        <v>0</v>
      </c>
      <c r="K154" s="99">
        <v>0</v>
      </c>
    </row>
    <row r="155" spans="1:11" ht="10.5" customHeight="1" x14ac:dyDescent="0.25">
      <c r="A155" s="162"/>
      <c r="B155" s="167"/>
      <c r="C155" s="95" t="s">
        <v>298</v>
      </c>
      <c r="D155" s="99">
        <f>SUM(D152:D154)</f>
        <v>95.31</v>
      </c>
      <c r="E155" s="99">
        <f t="shared" ref="E155" si="36">SUM(E152:E154)</f>
        <v>207</v>
      </c>
      <c r="F155" s="99"/>
      <c r="G155" s="99">
        <f t="shared" ref="G155" si="37">SUM(G152:G154)</f>
        <v>10</v>
      </c>
      <c r="H155" s="99">
        <f t="shared" ref="H155" si="38">SUM(H152:H154)</f>
        <v>8</v>
      </c>
      <c r="I155" s="99">
        <f t="shared" ref="I155" si="39">SUM(I152:I154)</f>
        <v>2</v>
      </c>
      <c r="J155" s="99">
        <f t="shared" ref="J155" si="40">SUM(J152:J154)</f>
        <v>0</v>
      </c>
      <c r="K155" s="99">
        <f t="shared" ref="K155" si="41">SUM(K152:K154)</f>
        <v>0</v>
      </c>
    </row>
    <row r="156" spans="1:11" ht="14.25" customHeight="1" x14ac:dyDescent="0.25">
      <c r="A156" s="160" t="s">
        <v>224</v>
      </c>
      <c r="B156" s="163" t="s">
        <v>277</v>
      </c>
      <c r="C156" s="95" t="s">
        <v>295</v>
      </c>
      <c r="D156" s="100">
        <v>73.099999999999994</v>
      </c>
      <c r="E156" s="97">
        <v>0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</row>
    <row r="157" spans="1:11" ht="12.75" customHeight="1" x14ac:dyDescent="0.25">
      <c r="A157" s="161"/>
      <c r="B157" s="166"/>
      <c r="C157" s="95" t="s">
        <v>296</v>
      </c>
      <c r="D157" s="108">
        <v>25.3</v>
      </c>
      <c r="E157" s="97">
        <v>0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</row>
    <row r="158" spans="1:11" ht="16.5" x14ac:dyDescent="0.25">
      <c r="A158" s="161"/>
      <c r="B158" s="166"/>
      <c r="C158" s="95" t="s">
        <v>297</v>
      </c>
      <c r="D158" s="108">
        <v>1.7</v>
      </c>
      <c r="E158" s="97">
        <v>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1:11" ht="12.75" customHeight="1" x14ac:dyDescent="0.25">
      <c r="A159" s="162"/>
      <c r="B159" s="205"/>
      <c r="C159" s="95" t="s">
        <v>298</v>
      </c>
      <c r="D159" s="108">
        <f>SUM(D156:D158)</f>
        <v>100.1</v>
      </c>
      <c r="E159" s="97">
        <f>SUM(E156:E158)</f>
        <v>0</v>
      </c>
      <c r="F159" s="97"/>
      <c r="G159" s="97">
        <f>SUM(G156:G158)</f>
        <v>0</v>
      </c>
      <c r="H159" s="97">
        <f>SUM(H156:H158)</f>
        <v>0</v>
      </c>
      <c r="I159" s="97">
        <f>SUM(I156:I158)</f>
        <v>0</v>
      </c>
      <c r="J159" s="97">
        <f>SUM(J156:J158)</f>
        <v>0</v>
      </c>
      <c r="K159" s="97">
        <f>SUM(K156:K158)</f>
        <v>0</v>
      </c>
    </row>
    <row r="160" spans="1:11" ht="14.25" customHeight="1" x14ac:dyDescent="0.25">
      <c r="A160" s="170" t="s">
        <v>225</v>
      </c>
      <c r="B160" s="203" t="s">
        <v>306</v>
      </c>
      <c r="C160" s="95" t="s">
        <v>295</v>
      </c>
      <c r="D160" s="108">
        <v>19.7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</row>
    <row r="161" spans="1:11" ht="16.5" x14ac:dyDescent="0.25">
      <c r="A161" s="161"/>
      <c r="B161" s="164"/>
      <c r="C161" s="95" t="s">
        <v>296</v>
      </c>
      <c r="D161" s="108">
        <v>12.6</v>
      </c>
      <c r="E161" s="97">
        <v>0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</row>
    <row r="162" spans="1:11" ht="16.5" x14ac:dyDescent="0.25">
      <c r="A162" s="161"/>
      <c r="B162" s="164"/>
      <c r="C162" s="95" t="s">
        <v>297</v>
      </c>
      <c r="D162" s="108">
        <v>0</v>
      </c>
      <c r="E162" s="97">
        <v>0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>
        <v>0</v>
      </c>
    </row>
    <row r="163" spans="1:11" ht="11.25" customHeight="1" x14ac:dyDescent="0.25">
      <c r="A163" s="162"/>
      <c r="B163" s="204"/>
      <c r="C163" s="95" t="s">
        <v>298</v>
      </c>
      <c r="D163" s="108">
        <f>SUM(D160:D162)</f>
        <v>32.299999999999997</v>
      </c>
      <c r="E163" s="97">
        <f>SUM(E160:E162)</f>
        <v>0</v>
      </c>
      <c r="F163" s="97"/>
      <c r="G163" s="97">
        <f>SUM(G160:G162)</f>
        <v>0</v>
      </c>
      <c r="H163" s="97">
        <f>SUM(H160:H162)</f>
        <v>0</v>
      </c>
      <c r="I163" s="97">
        <f>SUM(I160:I162)</f>
        <v>0</v>
      </c>
      <c r="J163" s="97">
        <f>SUM(J160:J162)</f>
        <v>0</v>
      </c>
      <c r="K163" s="97">
        <f>SUM(K160:K162)</f>
        <v>0</v>
      </c>
    </row>
    <row r="164" spans="1:11" ht="12.75" customHeight="1" x14ac:dyDescent="0.25">
      <c r="A164" s="160" t="s">
        <v>226</v>
      </c>
      <c r="B164" s="203" t="s">
        <v>278</v>
      </c>
      <c r="C164" s="95" t="s">
        <v>295</v>
      </c>
      <c r="D164" s="108">
        <v>51</v>
      </c>
      <c r="E164" s="111">
        <v>0</v>
      </c>
      <c r="F164" s="111">
        <v>0</v>
      </c>
      <c r="G164" s="111">
        <v>0</v>
      </c>
      <c r="H164" s="109">
        <v>0</v>
      </c>
      <c r="I164" s="109">
        <v>0</v>
      </c>
      <c r="J164" s="109">
        <v>0</v>
      </c>
      <c r="K164" s="109">
        <v>0</v>
      </c>
    </row>
    <row r="165" spans="1:11" ht="16.5" x14ac:dyDescent="0.25">
      <c r="A165" s="161"/>
      <c r="B165" s="164"/>
      <c r="C165" s="95" t="s">
        <v>296</v>
      </c>
      <c r="D165" s="108">
        <v>18.399999999999999</v>
      </c>
      <c r="E165" s="111">
        <v>0</v>
      </c>
      <c r="F165" s="111">
        <v>0</v>
      </c>
      <c r="G165" s="111">
        <v>0</v>
      </c>
      <c r="H165" s="111">
        <v>0</v>
      </c>
      <c r="I165" s="111">
        <v>0</v>
      </c>
      <c r="J165" s="111">
        <v>0</v>
      </c>
      <c r="K165" s="111">
        <v>0</v>
      </c>
    </row>
    <row r="166" spans="1:11" ht="12.75" customHeight="1" x14ac:dyDescent="0.25">
      <c r="A166" s="161"/>
      <c r="B166" s="164"/>
      <c r="C166" s="95" t="s">
        <v>297</v>
      </c>
      <c r="D166" s="108">
        <v>4</v>
      </c>
      <c r="E166" s="111">
        <v>0</v>
      </c>
      <c r="F166" s="111">
        <v>0</v>
      </c>
      <c r="G166" s="111">
        <v>0</v>
      </c>
      <c r="H166" s="111">
        <v>0</v>
      </c>
      <c r="I166" s="111">
        <v>0</v>
      </c>
      <c r="J166" s="111">
        <v>0</v>
      </c>
      <c r="K166" s="111">
        <v>0</v>
      </c>
    </row>
    <row r="167" spans="1:11" ht="12.75" customHeight="1" x14ac:dyDescent="0.25">
      <c r="A167" s="162"/>
      <c r="B167" s="204"/>
      <c r="C167" s="95" t="s">
        <v>298</v>
      </c>
      <c r="D167" s="108">
        <f>SUM(D164:D166)</f>
        <v>73.400000000000006</v>
      </c>
      <c r="E167" s="111">
        <f>SUM(E164:E166)</f>
        <v>0</v>
      </c>
      <c r="F167" s="111"/>
      <c r="G167" s="111">
        <f>SUM(G164:G166)</f>
        <v>0</v>
      </c>
      <c r="H167" s="111">
        <f>SUM(H164:H166)</f>
        <v>0</v>
      </c>
      <c r="I167" s="111">
        <f>SUM(I164:I166)</f>
        <v>0</v>
      </c>
      <c r="J167" s="111">
        <f>SUM(J164:J166)</f>
        <v>0</v>
      </c>
      <c r="K167" s="111">
        <f>SUM(K164:K166)</f>
        <v>0</v>
      </c>
    </row>
    <row r="168" spans="1:11" ht="14.25" customHeight="1" x14ac:dyDescent="0.25">
      <c r="A168" s="160" t="s">
        <v>308</v>
      </c>
      <c r="B168" s="183" t="s">
        <v>279</v>
      </c>
      <c r="C168" s="95" t="s">
        <v>295</v>
      </c>
      <c r="D168" s="100">
        <v>17.100000000000001</v>
      </c>
      <c r="E168" s="99">
        <v>0</v>
      </c>
      <c r="F168" s="99">
        <v>0</v>
      </c>
      <c r="G168" s="103">
        <v>0</v>
      </c>
      <c r="H168" s="97">
        <v>0</v>
      </c>
      <c r="I168" s="97">
        <v>0</v>
      </c>
      <c r="J168" s="97">
        <v>0</v>
      </c>
      <c r="K168" s="97">
        <v>0</v>
      </c>
    </row>
    <row r="169" spans="1:11" ht="16.5" x14ac:dyDescent="0.25">
      <c r="A169" s="168"/>
      <c r="B169" s="176"/>
      <c r="C169" s="95" t="s">
        <v>296</v>
      </c>
      <c r="D169" s="108">
        <v>12.1</v>
      </c>
      <c r="E169" s="99">
        <v>0</v>
      </c>
      <c r="F169" s="99">
        <v>0</v>
      </c>
      <c r="G169" s="99">
        <v>0</v>
      </c>
      <c r="H169" s="99">
        <v>0</v>
      </c>
      <c r="I169" s="99">
        <v>0</v>
      </c>
      <c r="J169" s="99">
        <v>0</v>
      </c>
      <c r="K169" s="99">
        <v>0</v>
      </c>
    </row>
    <row r="170" spans="1:11" ht="10.5" customHeight="1" x14ac:dyDescent="0.25">
      <c r="A170" s="168"/>
      <c r="B170" s="176"/>
      <c r="C170" s="95" t="s">
        <v>297</v>
      </c>
      <c r="D170" s="108">
        <v>5.2</v>
      </c>
      <c r="E170" s="99">
        <v>0</v>
      </c>
      <c r="F170" s="99">
        <v>0</v>
      </c>
      <c r="G170" s="99">
        <v>0</v>
      </c>
      <c r="H170" s="99">
        <v>0</v>
      </c>
      <c r="I170" s="99">
        <v>0</v>
      </c>
      <c r="J170" s="99">
        <v>0</v>
      </c>
      <c r="K170" s="99">
        <v>0</v>
      </c>
    </row>
    <row r="171" spans="1:11" ht="14.25" customHeight="1" x14ac:dyDescent="0.25">
      <c r="A171" s="169"/>
      <c r="B171" s="177"/>
      <c r="C171" s="95" t="s">
        <v>298</v>
      </c>
      <c r="D171" s="99">
        <f>SUM(D168:D170)</f>
        <v>34.400000000000006</v>
      </c>
      <c r="E171" s="99">
        <f>SUM(E168:E170)</f>
        <v>0</v>
      </c>
      <c r="F171" s="99"/>
      <c r="G171" s="99">
        <f>SUM(G168:G170)</f>
        <v>0</v>
      </c>
      <c r="H171" s="99">
        <f>SUM(H168:H170)</f>
        <v>0</v>
      </c>
      <c r="I171" s="99">
        <f>SUM(I168:I170)</f>
        <v>0</v>
      </c>
      <c r="J171" s="99">
        <f>SUM(J168:J170)</f>
        <v>0</v>
      </c>
      <c r="K171" s="99">
        <f>SUM(K168:K170)</f>
        <v>0</v>
      </c>
    </row>
    <row r="172" spans="1:11" ht="33" customHeight="1" x14ac:dyDescent="0.25">
      <c r="A172" s="160" t="s">
        <v>36</v>
      </c>
      <c r="B172" s="173" t="s">
        <v>37</v>
      </c>
      <c r="C172" s="198" t="s">
        <v>299</v>
      </c>
      <c r="D172" s="206" t="s">
        <v>38</v>
      </c>
      <c r="E172" s="206" t="s">
        <v>10</v>
      </c>
      <c r="F172" s="206" t="s">
        <v>340</v>
      </c>
      <c r="G172" s="188" t="s">
        <v>12</v>
      </c>
      <c r="H172" s="188"/>
      <c r="I172" s="188"/>
      <c r="J172" s="188"/>
      <c r="K172" s="188"/>
    </row>
    <row r="173" spans="1:11" ht="31.5" customHeight="1" x14ac:dyDescent="0.25">
      <c r="A173" s="171"/>
      <c r="B173" s="174"/>
      <c r="C173" s="199"/>
      <c r="D173" s="209"/>
      <c r="E173" s="207"/>
      <c r="F173" s="207"/>
      <c r="G173" s="189" t="s">
        <v>341</v>
      </c>
      <c r="H173" s="188" t="s">
        <v>43</v>
      </c>
      <c r="I173" s="188"/>
      <c r="J173" s="188"/>
      <c r="K173" s="188"/>
    </row>
    <row r="174" spans="1:11" ht="16.5" x14ac:dyDescent="0.25">
      <c r="A174" s="171"/>
      <c r="B174" s="174"/>
      <c r="C174" s="199"/>
      <c r="D174" s="209"/>
      <c r="E174" s="207"/>
      <c r="F174" s="207"/>
      <c r="G174" s="189"/>
      <c r="H174" s="188" t="s">
        <v>16</v>
      </c>
      <c r="I174" s="188"/>
      <c r="J174" s="188"/>
      <c r="K174" s="99" t="s">
        <v>17</v>
      </c>
    </row>
    <row r="175" spans="1:11" ht="70.5" customHeight="1" x14ac:dyDescent="0.25">
      <c r="A175" s="172"/>
      <c r="B175" s="174"/>
      <c r="C175" s="200"/>
      <c r="D175" s="210"/>
      <c r="E175" s="208"/>
      <c r="F175" s="208"/>
      <c r="G175" s="189"/>
      <c r="H175" s="99" t="s">
        <v>344</v>
      </c>
      <c r="I175" s="99" t="s">
        <v>345</v>
      </c>
      <c r="J175" s="99" t="s">
        <v>22</v>
      </c>
      <c r="K175" s="97"/>
    </row>
    <row r="176" spans="1:11" ht="16.5" x14ac:dyDescent="0.25">
      <c r="A176" s="160" t="s">
        <v>227</v>
      </c>
      <c r="B176" s="163" t="s">
        <v>61</v>
      </c>
      <c r="C176" s="95" t="s">
        <v>295</v>
      </c>
      <c r="D176" s="100">
        <v>67.5</v>
      </c>
      <c r="E176" s="97">
        <v>149</v>
      </c>
      <c r="F176" s="97">
        <v>2.2000000000000002</v>
      </c>
      <c r="G176" s="103">
        <v>7</v>
      </c>
      <c r="H176" s="97">
        <v>6</v>
      </c>
      <c r="I176" s="97">
        <v>1</v>
      </c>
      <c r="J176" s="97">
        <v>0</v>
      </c>
      <c r="K176" s="97">
        <v>0</v>
      </c>
    </row>
    <row r="177" spans="1:11" ht="16.5" x14ac:dyDescent="0.25">
      <c r="A177" s="161"/>
      <c r="B177" s="164"/>
      <c r="C177" s="95" t="s">
        <v>296</v>
      </c>
      <c r="D177" s="100">
        <v>0</v>
      </c>
      <c r="E177" s="97">
        <v>0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</row>
    <row r="178" spans="1:11" ht="16.5" x14ac:dyDescent="0.25">
      <c r="A178" s="161"/>
      <c r="B178" s="164"/>
      <c r="C178" s="95" t="s">
        <v>297</v>
      </c>
      <c r="D178" s="100">
        <v>11.6</v>
      </c>
      <c r="E178" s="97">
        <v>0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</row>
    <row r="179" spans="1:11" ht="16.5" x14ac:dyDescent="0.25">
      <c r="A179" s="162"/>
      <c r="B179" s="165"/>
      <c r="C179" s="95" t="s">
        <v>298</v>
      </c>
      <c r="D179" s="100">
        <f>SUM(D176:D178)</f>
        <v>79.099999999999994</v>
      </c>
      <c r="E179" s="97">
        <f>SUM(E176:E178)</f>
        <v>149</v>
      </c>
      <c r="F179" s="97"/>
      <c r="G179" s="97">
        <f>SUM(G176:G178)</f>
        <v>7</v>
      </c>
      <c r="H179" s="97">
        <f>SUM(H176:H178)</f>
        <v>6</v>
      </c>
      <c r="I179" s="97">
        <f>SUM(I176:I178)</f>
        <v>1</v>
      </c>
      <c r="J179" s="97">
        <f>SUM(J176:J178)</f>
        <v>0</v>
      </c>
      <c r="K179" s="97">
        <f>SUM(K176:K178)</f>
        <v>0</v>
      </c>
    </row>
    <row r="180" spans="1:11" ht="16.5" customHeight="1" x14ac:dyDescent="0.25">
      <c r="A180" s="160" t="s">
        <v>228</v>
      </c>
      <c r="B180" s="163" t="s">
        <v>294</v>
      </c>
      <c r="C180" s="95" t="s">
        <v>295</v>
      </c>
      <c r="D180" s="100">
        <v>12.5</v>
      </c>
      <c r="E180" s="97">
        <v>0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</row>
    <row r="181" spans="1:11" ht="16.5" x14ac:dyDescent="0.25">
      <c r="A181" s="161"/>
      <c r="B181" s="164"/>
      <c r="C181" s="95" t="s">
        <v>296</v>
      </c>
      <c r="D181" s="100">
        <v>16.899999999999999</v>
      </c>
      <c r="E181" s="97">
        <v>0</v>
      </c>
      <c r="F181" s="97">
        <v>0</v>
      </c>
      <c r="G181" s="97">
        <v>0</v>
      </c>
      <c r="H181" s="97">
        <v>0</v>
      </c>
      <c r="I181" s="97">
        <v>0</v>
      </c>
      <c r="J181" s="97">
        <v>0</v>
      </c>
      <c r="K181" s="97">
        <v>0</v>
      </c>
    </row>
    <row r="182" spans="1:11" ht="16.5" x14ac:dyDescent="0.25">
      <c r="A182" s="161"/>
      <c r="B182" s="164"/>
      <c r="C182" s="95" t="s">
        <v>297</v>
      </c>
      <c r="D182" s="100">
        <v>6.5</v>
      </c>
      <c r="E182" s="97">
        <v>0</v>
      </c>
      <c r="F182" s="97">
        <v>0</v>
      </c>
      <c r="G182" s="97">
        <v>0</v>
      </c>
      <c r="H182" s="97">
        <v>0</v>
      </c>
      <c r="I182" s="97">
        <v>0</v>
      </c>
      <c r="J182" s="97">
        <v>0</v>
      </c>
      <c r="K182" s="97">
        <v>0</v>
      </c>
    </row>
    <row r="183" spans="1:11" ht="16.5" x14ac:dyDescent="0.25">
      <c r="A183" s="162"/>
      <c r="B183" s="165"/>
      <c r="C183" s="95" t="s">
        <v>298</v>
      </c>
      <c r="D183" s="100">
        <f>SUM(D180:D182)</f>
        <v>35.9</v>
      </c>
      <c r="E183" s="97">
        <f t="shared" ref="E183" si="42">SUM(E180:E182)</f>
        <v>0</v>
      </c>
      <c r="F183" s="97"/>
      <c r="G183" s="97">
        <f>SUM(G180:G182)</f>
        <v>0</v>
      </c>
      <c r="H183" s="97">
        <f>SUM(H180:H182)</f>
        <v>0</v>
      </c>
      <c r="I183" s="97">
        <f>SUM(I180:I182)</f>
        <v>0</v>
      </c>
      <c r="J183" s="97">
        <f>SUM(J180:J182)</f>
        <v>0</v>
      </c>
      <c r="K183" s="97">
        <f>SUM(K180:K182)</f>
        <v>0</v>
      </c>
    </row>
    <row r="184" spans="1:11" ht="16.5" x14ac:dyDescent="0.25">
      <c r="A184" s="160" t="s">
        <v>229</v>
      </c>
      <c r="B184" s="184" t="s">
        <v>115</v>
      </c>
      <c r="C184" s="95" t="s">
        <v>295</v>
      </c>
      <c r="D184" s="100">
        <v>376.5</v>
      </c>
      <c r="E184" s="97">
        <v>0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>
        <v>0</v>
      </c>
    </row>
    <row r="185" spans="1:11" ht="16.5" x14ac:dyDescent="0.25">
      <c r="A185" s="161"/>
      <c r="B185" s="166"/>
      <c r="C185" s="95" t="s">
        <v>296</v>
      </c>
      <c r="D185" s="100">
        <v>40.799999999999997</v>
      </c>
      <c r="E185" s="97">
        <v>0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1:11" ht="16.5" x14ac:dyDescent="0.25">
      <c r="A186" s="161"/>
      <c r="B186" s="166"/>
      <c r="C186" s="95" t="s">
        <v>297</v>
      </c>
      <c r="D186" s="100">
        <v>28.8</v>
      </c>
      <c r="E186" s="97">
        <v>0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</row>
    <row r="187" spans="1:11" ht="10.5" customHeight="1" x14ac:dyDescent="0.25">
      <c r="A187" s="162"/>
      <c r="B187" s="167"/>
      <c r="C187" s="95" t="s">
        <v>298</v>
      </c>
      <c r="D187" s="100">
        <f>SUM(D184:D186)</f>
        <v>446.1</v>
      </c>
      <c r="E187" s="97">
        <f>SUM(E184:E186)</f>
        <v>0</v>
      </c>
      <c r="F187" s="97"/>
      <c r="G187" s="97">
        <f>SUM(G184:G186)</f>
        <v>0</v>
      </c>
      <c r="H187" s="97">
        <f>SUM(H184:H186)</f>
        <v>0</v>
      </c>
      <c r="I187" s="97">
        <f>SUM(I184:I186)</f>
        <v>0</v>
      </c>
      <c r="J187" s="97">
        <f>SUM(J184:J186)</f>
        <v>0</v>
      </c>
      <c r="K187" s="97">
        <f>SUM(K184:K186)</f>
        <v>0</v>
      </c>
    </row>
    <row r="188" spans="1:11" ht="16.5" x14ac:dyDescent="0.25">
      <c r="A188" s="160" t="s">
        <v>230</v>
      </c>
      <c r="B188" s="163" t="s">
        <v>62</v>
      </c>
      <c r="C188" s="95" t="s">
        <v>295</v>
      </c>
      <c r="D188" s="100">
        <v>45.5</v>
      </c>
      <c r="E188" s="97">
        <v>0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</row>
    <row r="189" spans="1:11" ht="16.5" x14ac:dyDescent="0.25">
      <c r="A189" s="168"/>
      <c r="B189" s="164"/>
      <c r="C189" s="95" t="s">
        <v>296</v>
      </c>
      <c r="D189" s="100">
        <v>0</v>
      </c>
      <c r="E189" s="97">
        <v>0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</row>
    <row r="190" spans="1:11" ht="16.5" x14ac:dyDescent="0.25">
      <c r="A190" s="168"/>
      <c r="B190" s="164"/>
      <c r="C190" s="95" t="s">
        <v>297</v>
      </c>
      <c r="D190" s="100">
        <v>26.9</v>
      </c>
      <c r="E190" s="97">
        <v>0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1:11" ht="10.5" customHeight="1" x14ac:dyDescent="0.25">
      <c r="A191" s="169"/>
      <c r="B191" s="165"/>
      <c r="C191" s="95" t="s">
        <v>298</v>
      </c>
      <c r="D191" s="99">
        <f>SUM(D188:D190)</f>
        <v>72.400000000000006</v>
      </c>
      <c r="E191" s="97">
        <f>SUM(E188:E190)</f>
        <v>0</v>
      </c>
      <c r="F191" s="97"/>
      <c r="G191" s="97">
        <f>SUM(G188:G190)</f>
        <v>0</v>
      </c>
      <c r="H191" s="97">
        <f>SUM(H188:H190)</f>
        <v>0</v>
      </c>
      <c r="I191" s="97">
        <f>SUM(I188:I190)</f>
        <v>0</v>
      </c>
      <c r="J191" s="97">
        <f>SUM(J188:J190)</f>
        <v>0</v>
      </c>
      <c r="K191" s="97">
        <f>SUM(K188:K190)</f>
        <v>0</v>
      </c>
    </row>
    <row r="192" spans="1:11" ht="16.5" x14ac:dyDescent="0.25">
      <c r="A192" s="160" t="s">
        <v>231</v>
      </c>
      <c r="B192" s="175" t="s">
        <v>175</v>
      </c>
      <c r="C192" s="95" t="s">
        <v>295</v>
      </c>
      <c r="D192" s="100">
        <v>22.3</v>
      </c>
      <c r="E192" s="97">
        <v>3</v>
      </c>
      <c r="F192" s="97">
        <v>0.25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</row>
    <row r="193" spans="1:11" ht="16.5" x14ac:dyDescent="0.25">
      <c r="A193" s="161"/>
      <c r="B193" s="176"/>
      <c r="C193" s="95" t="s">
        <v>296</v>
      </c>
      <c r="D193" s="100">
        <v>0</v>
      </c>
      <c r="E193" s="97">
        <v>0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</row>
    <row r="194" spans="1:11" ht="16.5" x14ac:dyDescent="0.25">
      <c r="A194" s="161"/>
      <c r="B194" s="176"/>
      <c r="C194" s="95" t="s">
        <v>297</v>
      </c>
      <c r="D194" s="100">
        <v>0</v>
      </c>
      <c r="E194" s="97">
        <v>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1:11" ht="11.25" customHeight="1" x14ac:dyDescent="0.25">
      <c r="A195" s="162"/>
      <c r="B195" s="177"/>
      <c r="C195" s="95" t="s">
        <v>298</v>
      </c>
      <c r="D195" s="100">
        <f>SUM(D192:D194)</f>
        <v>22.3</v>
      </c>
      <c r="E195" s="97">
        <f>SUM(E192:E194)</f>
        <v>3</v>
      </c>
      <c r="F195" s="97"/>
      <c r="G195" s="97">
        <f>SUM(G192:G194)</f>
        <v>0</v>
      </c>
      <c r="H195" s="97">
        <f>SUM(H192:H194)</f>
        <v>0</v>
      </c>
      <c r="I195" s="97">
        <f>SUM(I192:I194)</f>
        <v>0</v>
      </c>
      <c r="J195" s="97">
        <f>SUM(J192:J194)</f>
        <v>0</v>
      </c>
      <c r="K195" s="97">
        <f>SUM(K192:K194)</f>
        <v>0</v>
      </c>
    </row>
    <row r="196" spans="1:11" s="94" customFormat="1" ht="16.5" x14ac:dyDescent="0.25">
      <c r="A196" s="218" t="s">
        <v>232</v>
      </c>
      <c r="B196" s="227" t="s">
        <v>64</v>
      </c>
      <c r="C196" s="95" t="s">
        <v>295</v>
      </c>
      <c r="D196" s="112">
        <v>15.8</v>
      </c>
      <c r="E196" s="97">
        <v>0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>
        <v>0</v>
      </c>
    </row>
    <row r="197" spans="1:11" s="94" customFormat="1" ht="16.5" x14ac:dyDescent="0.25">
      <c r="A197" s="219"/>
      <c r="B197" s="228"/>
      <c r="C197" s="95" t="s">
        <v>296</v>
      </c>
      <c r="D197" s="112">
        <v>0</v>
      </c>
      <c r="E197" s="97">
        <v>0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>
        <v>0</v>
      </c>
    </row>
    <row r="198" spans="1:11" s="94" customFormat="1" ht="16.5" x14ac:dyDescent="0.25">
      <c r="A198" s="219"/>
      <c r="B198" s="228"/>
      <c r="C198" s="95" t="s">
        <v>297</v>
      </c>
      <c r="D198" s="112">
        <v>1.1000000000000001</v>
      </c>
      <c r="E198" s="97">
        <v>0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</row>
    <row r="199" spans="1:11" s="94" customFormat="1" ht="11.25" customHeight="1" x14ac:dyDescent="0.25">
      <c r="A199" s="220"/>
      <c r="B199" s="229"/>
      <c r="C199" s="95" t="s">
        <v>298</v>
      </c>
      <c r="D199" s="112">
        <f>SUM(D196:D198)</f>
        <v>16.900000000000002</v>
      </c>
      <c r="E199" s="97">
        <f>SUM(E196:E198)</f>
        <v>0</v>
      </c>
      <c r="F199" s="97"/>
      <c r="G199" s="97">
        <f>SUM(G196:G198)</f>
        <v>0</v>
      </c>
      <c r="H199" s="97">
        <f>SUM(H196:H198)</f>
        <v>0</v>
      </c>
      <c r="I199" s="97">
        <f>SUM(I196:I198)</f>
        <v>0</v>
      </c>
      <c r="J199" s="97">
        <f>SUM(J196:J198)</f>
        <v>0</v>
      </c>
      <c r="K199" s="97">
        <f>SUM(K196:K198)</f>
        <v>0</v>
      </c>
    </row>
    <row r="200" spans="1:11" ht="16.5" x14ac:dyDescent="0.25">
      <c r="A200" s="160" t="s">
        <v>233</v>
      </c>
      <c r="B200" s="163" t="s">
        <v>65</v>
      </c>
      <c r="C200" s="95" t="s">
        <v>295</v>
      </c>
      <c r="D200" s="100">
        <v>8</v>
      </c>
      <c r="E200" s="97">
        <v>0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</row>
    <row r="201" spans="1:11" ht="16.5" x14ac:dyDescent="0.25">
      <c r="A201" s="161"/>
      <c r="B201" s="166"/>
      <c r="C201" s="95" t="s">
        <v>296</v>
      </c>
      <c r="D201" s="100">
        <v>0.5</v>
      </c>
      <c r="E201" s="97">
        <v>0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</row>
    <row r="202" spans="1:11" ht="16.5" x14ac:dyDescent="0.25">
      <c r="A202" s="161"/>
      <c r="B202" s="166"/>
      <c r="C202" s="95" t="s">
        <v>297</v>
      </c>
      <c r="D202" s="100">
        <v>0.5</v>
      </c>
      <c r="E202" s="97">
        <v>0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1:11" ht="12.75" customHeight="1" x14ac:dyDescent="0.25">
      <c r="A203" s="162"/>
      <c r="B203" s="167"/>
      <c r="C203" s="95" t="s">
        <v>298</v>
      </c>
      <c r="D203" s="100">
        <f>SUM(D200:D202)</f>
        <v>9</v>
      </c>
      <c r="E203" s="97">
        <f>SUM(E200:E202)</f>
        <v>0</v>
      </c>
      <c r="F203" s="97"/>
      <c r="G203" s="97">
        <f>SUM(G200:G202)</f>
        <v>0</v>
      </c>
      <c r="H203" s="97">
        <f>SUM(H200:H202)</f>
        <v>0</v>
      </c>
      <c r="I203" s="97">
        <f>SUM(I200:I202)</f>
        <v>0</v>
      </c>
      <c r="J203" s="97">
        <f>SUM(J200:J202)</f>
        <v>0</v>
      </c>
      <c r="K203" s="97">
        <f>SUM(K200:K202)</f>
        <v>0</v>
      </c>
    </row>
    <row r="204" spans="1:11" ht="16.5" x14ac:dyDescent="0.25">
      <c r="A204" s="160" t="s">
        <v>234</v>
      </c>
      <c r="B204" s="163" t="s">
        <v>66</v>
      </c>
      <c r="C204" s="95" t="s">
        <v>295</v>
      </c>
      <c r="D204" s="100">
        <v>0</v>
      </c>
      <c r="E204" s="97">
        <v>0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1:11" ht="16.5" x14ac:dyDescent="0.25">
      <c r="A205" s="168"/>
      <c r="B205" s="166"/>
      <c r="C205" s="95" t="s">
        <v>296</v>
      </c>
      <c r="D205" s="100">
        <v>0</v>
      </c>
      <c r="E205" s="97">
        <v>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1:11" ht="16.5" x14ac:dyDescent="0.25">
      <c r="A206" s="168"/>
      <c r="B206" s="166"/>
      <c r="C206" s="95" t="s">
        <v>297</v>
      </c>
      <c r="D206" s="100">
        <v>0.5</v>
      </c>
      <c r="E206" s="97">
        <v>0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</row>
    <row r="207" spans="1:11" ht="10.5" customHeight="1" x14ac:dyDescent="0.25">
      <c r="A207" s="162"/>
      <c r="B207" s="205"/>
      <c r="C207" s="95" t="s">
        <v>298</v>
      </c>
      <c r="D207" s="100">
        <f>SUM(D204:D206)</f>
        <v>0.5</v>
      </c>
      <c r="E207" s="97">
        <f>SUM(E204:E206)</f>
        <v>0</v>
      </c>
      <c r="F207" s="97"/>
      <c r="G207" s="97">
        <f>SUM(G204:G206)</f>
        <v>0</v>
      </c>
      <c r="H207" s="97">
        <f>SUM(H204:H206)</f>
        <v>0</v>
      </c>
      <c r="I207" s="97">
        <f>SUM(I204:I206)</f>
        <v>0</v>
      </c>
      <c r="J207" s="97">
        <f>SUM(J204:J206)</f>
        <v>0</v>
      </c>
      <c r="K207" s="97">
        <f>SUM(K204:K206)</f>
        <v>0</v>
      </c>
    </row>
    <row r="208" spans="1:11" ht="16.5" customHeight="1" x14ac:dyDescent="0.25">
      <c r="A208" s="170" t="s">
        <v>235</v>
      </c>
      <c r="B208" s="232" t="s">
        <v>326</v>
      </c>
      <c r="C208" s="91" t="s">
        <v>295</v>
      </c>
      <c r="D208" s="100">
        <v>79.66</v>
      </c>
      <c r="E208" s="99">
        <v>354</v>
      </c>
      <c r="F208" s="99">
        <v>4.45</v>
      </c>
      <c r="G208" s="99">
        <v>17</v>
      </c>
      <c r="H208" s="99">
        <v>13</v>
      </c>
      <c r="I208" s="99">
        <v>4</v>
      </c>
      <c r="J208" s="99">
        <v>0</v>
      </c>
      <c r="K208" s="99">
        <v>0</v>
      </c>
    </row>
    <row r="209" spans="1:11" ht="16.5" x14ac:dyDescent="0.25">
      <c r="A209" s="161"/>
      <c r="B209" s="230"/>
      <c r="C209" s="91" t="s">
        <v>296</v>
      </c>
      <c r="D209" s="100">
        <v>0</v>
      </c>
      <c r="E209" s="103">
        <v>0</v>
      </c>
      <c r="F209" s="103">
        <v>0</v>
      </c>
      <c r="G209" s="103">
        <v>0</v>
      </c>
      <c r="H209" s="103">
        <v>0</v>
      </c>
      <c r="I209" s="103">
        <v>0</v>
      </c>
      <c r="J209" s="103">
        <v>0</v>
      </c>
      <c r="K209" s="103">
        <v>0</v>
      </c>
    </row>
    <row r="210" spans="1:11" ht="16.5" x14ac:dyDescent="0.25">
      <c r="A210" s="161"/>
      <c r="B210" s="230"/>
      <c r="C210" s="91" t="s">
        <v>297</v>
      </c>
      <c r="D210" s="100">
        <v>0</v>
      </c>
      <c r="E210" s="103">
        <v>0</v>
      </c>
      <c r="F210" s="103">
        <v>0</v>
      </c>
      <c r="G210" s="103">
        <v>0</v>
      </c>
      <c r="H210" s="103">
        <v>0</v>
      </c>
      <c r="I210" s="103">
        <v>0</v>
      </c>
      <c r="J210" s="103">
        <v>0</v>
      </c>
      <c r="K210" s="103">
        <v>0</v>
      </c>
    </row>
    <row r="211" spans="1:11" ht="12.75" customHeight="1" x14ac:dyDescent="0.25">
      <c r="A211" s="162"/>
      <c r="B211" s="233"/>
      <c r="C211" s="91" t="s">
        <v>298</v>
      </c>
      <c r="D211" s="100">
        <f>SUM(D208:D210)</f>
        <v>79.66</v>
      </c>
      <c r="E211" s="99">
        <f t="shared" ref="E211:K211" si="43">SUM(E208:E210)</f>
        <v>354</v>
      </c>
      <c r="F211" s="99"/>
      <c r="G211" s="99">
        <f t="shared" si="43"/>
        <v>17</v>
      </c>
      <c r="H211" s="99">
        <f t="shared" si="43"/>
        <v>13</v>
      </c>
      <c r="I211" s="99">
        <f t="shared" si="43"/>
        <v>4</v>
      </c>
      <c r="J211" s="99">
        <f t="shared" si="43"/>
        <v>0</v>
      </c>
      <c r="K211" s="99">
        <f t="shared" si="43"/>
        <v>0</v>
      </c>
    </row>
    <row r="212" spans="1:11" ht="16.5" customHeight="1" x14ac:dyDescent="0.25">
      <c r="A212" s="160" t="s">
        <v>236</v>
      </c>
      <c r="B212" s="183" t="s">
        <v>280</v>
      </c>
      <c r="C212" s="95" t="s">
        <v>295</v>
      </c>
      <c r="D212" s="100">
        <v>31.5</v>
      </c>
      <c r="E212" s="97">
        <v>21</v>
      </c>
      <c r="F212" s="97">
        <v>0.66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</row>
    <row r="213" spans="1:11" ht="16.5" x14ac:dyDescent="0.25">
      <c r="A213" s="161"/>
      <c r="B213" s="176"/>
      <c r="C213" s="95" t="s">
        <v>296</v>
      </c>
      <c r="D213" s="100">
        <v>0</v>
      </c>
      <c r="E213" s="97">
        <v>0</v>
      </c>
      <c r="F213" s="97">
        <v>0</v>
      </c>
      <c r="G213" s="97">
        <v>0</v>
      </c>
      <c r="H213" s="97">
        <v>0</v>
      </c>
      <c r="I213" s="97">
        <v>0</v>
      </c>
      <c r="J213" s="97">
        <v>0</v>
      </c>
      <c r="K213" s="97">
        <v>0</v>
      </c>
    </row>
    <row r="214" spans="1:11" ht="16.5" x14ac:dyDescent="0.25">
      <c r="A214" s="161"/>
      <c r="B214" s="176"/>
      <c r="C214" s="95" t="s">
        <v>297</v>
      </c>
      <c r="D214" s="100">
        <v>0</v>
      </c>
      <c r="E214" s="97">
        <v>0</v>
      </c>
      <c r="F214" s="97">
        <v>0</v>
      </c>
      <c r="G214" s="97">
        <v>0</v>
      </c>
      <c r="H214" s="97">
        <v>0</v>
      </c>
      <c r="I214" s="97">
        <v>0</v>
      </c>
      <c r="J214" s="97">
        <v>0</v>
      </c>
      <c r="K214" s="97">
        <v>0</v>
      </c>
    </row>
    <row r="215" spans="1:11" ht="11.25" customHeight="1" x14ac:dyDescent="0.25">
      <c r="A215" s="162"/>
      <c r="B215" s="214"/>
      <c r="C215" s="95" t="s">
        <v>298</v>
      </c>
      <c r="D215" s="100">
        <f>SUM(D212:D214)</f>
        <v>31.5</v>
      </c>
      <c r="E215" s="97">
        <f>SUM(E212:E214)</f>
        <v>21</v>
      </c>
      <c r="F215" s="97"/>
      <c r="G215" s="97">
        <f t="shared" ref="G215:K215" si="44">SUM(G212:G214)</f>
        <v>0</v>
      </c>
      <c r="H215" s="97">
        <f t="shared" si="44"/>
        <v>0</v>
      </c>
      <c r="I215" s="97">
        <f t="shared" si="44"/>
        <v>0</v>
      </c>
      <c r="J215" s="97">
        <f t="shared" si="44"/>
        <v>0</v>
      </c>
      <c r="K215" s="97">
        <f t="shared" si="44"/>
        <v>0</v>
      </c>
    </row>
    <row r="216" spans="1:11" ht="16.5" customHeight="1" x14ac:dyDescent="0.25">
      <c r="A216" s="170" t="s">
        <v>237</v>
      </c>
      <c r="B216" s="183" t="s">
        <v>313</v>
      </c>
      <c r="C216" s="95" t="s">
        <v>295</v>
      </c>
      <c r="D216" s="100">
        <v>103.8</v>
      </c>
      <c r="E216" s="97">
        <v>86</v>
      </c>
      <c r="F216" s="97">
        <v>0.83</v>
      </c>
      <c r="G216" s="97">
        <v>4</v>
      </c>
      <c r="H216" s="97">
        <v>3</v>
      </c>
      <c r="I216" s="97">
        <v>1</v>
      </c>
      <c r="J216" s="97">
        <v>0</v>
      </c>
      <c r="K216" s="97">
        <v>0</v>
      </c>
    </row>
    <row r="217" spans="1:11" ht="16.5" x14ac:dyDescent="0.25">
      <c r="A217" s="161"/>
      <c r="B217" s="166"/>
      <c r="C217" s="95" t="s">
        <v>296</v>
      </c>
      <c r="D217" s="100">
        <v>128.19999999999999</v>
      </c>
      <c r="E217" s="97">
        <v>0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</row>
    <row r="218" spans="1:11" ht="16.5" x14ac:dyDescent="0.25">
      <c r="A218" s="161"/>
      <c r="B218" s="166"/>
      <c r="C218" s="95" t="s">
        <v>297</v>
      </c>
      <c r="D218" s="100">
        <v>0</v>
      </c>
      <c r="E218" s="97">
        <v>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>
        <v>0</v>
      </c>
    </row>
    <row r="219" spans="1:11" ht="11.25" customHeight="1" x14ac:dyDescent="0.25">
      <c r="A219" s="162"/>
      <c r="B219" s="205"/>
      <c r="C219" s="95" t="s">
        <v>298</v>
      </c>
      <c r="D219" s="103">
        <f>SUM(D216:D218)</f>
        <v>232</v>
      </c>
      <c r="E219" s="103">
        <f>SUM(E216:E218)</f>
        <v>86</v>
      </c>
      <c r="F219" s="103"/>
      <c r="G219" s="103">
        <f t="shared" ref="G219:K219" si="45">SUM(G216:G218)</f>
        <v>4</v>
      </c>
      <c r="H219" s="103">
        <f t="shared" si="45"/>
        <v>3</v>
      </c>
      <c r="I219" s="103">
        <f t="shared" si="45"/>
        <v>1</v>
      </c>
      <c r="J219" s="103">
        <f t="shared" si="45"/>
        <v>0</v>
      </c>
      <c r="K219" s="103">
        <f t="shared" si="45"/>
        <v>0</v>
      </c>
    </row>
    <row r="220" spans="1:11" ht="16.5" customHeight="1" x14ac:dyDescent="0.25">
      <c r="A220" s="160" t="s">
        <v>238</v>
      </c>
      <c r="B220" s="203" t="s">
        <v>177</v>
      </c>
      <c r="C220" s="95" t="s">
        <v>295</v>
      </c>
      <c r="D220" s="100">
        <v>267.89999999999998</v>
      </c>
      <c r="E220" s="97">
        <v>255</v>
      </c>
      <c r="F220" s="97">
        <v>0.95</v>
      </c>
      <c r="G220" s="97">
        <v>12</v>
      </c>
      <c r="H220" s="97">
        <v>9</v>
      </c>
      <c r="I220" s="97">
        <v>3</v>
      </c>
      <c r="J220" s="97">
        <v>0</v>
      </c>
      <c r="K220" s="97">
        <v>0</v>
      </c>
    </row>
    <row r="221" spans="1:11" ht="16.5" x14ac:dyDescent="0.25">
      <c r="A221" s="161"/>
      <c r="B221" s="166"/>
      <c r="C221" s="95" t="s">
        <v>296</v>
      </c>
      <c r="D221" s="108">
        <v>0</v>
      </c>
      <c r="E221" s="109">
        <v>0</v>
      </c>
      <c r="F221" s="109">
        <v>0</v>
      </c>
      <c r="G221" s="109">
        <v>0</v>
      </c>
      <c r="H221" s="109">
        <v>0</v>
      </c>
      <c r="I221" s="109">
        <v>0</v>
      </c>
      <c r="J221" s="109">
        <v>0</v>
      </c>
      <c r="K221" s="109">
        <v>0</v>
      </c>
    </row>
    <row r="222" spans="1:11" ht="16.5" x14ac:dyDescent="0.25">
      <c r="A222" s="161"/>
      <c r="B222" s="166"/>
      <c r="C222" s="95" t="s">
        <v>297</v>
      </c>
      <c r="D222" s="108">
        <v>22.1</v>
      </c>
      <c r="E222" s="109">
        <v>0</v>
      </c>
      <c r="F222" s="109">
        <v>0</v>
      </c>
      <c r="G222" s="109">
        <v>0</v>
      </c>
      <c r="H222" s="109">
        <v>0</v>
      </c>
      <c r="I222" s="109">
        <v>0</v>
      </c>
      <c r="J222" s="109">
        <v>0</v>
      </c>
      <c r="K222" s="109">
        <v>0</v>
      </c>
    </row>
    <row r="223" spans="1:11" ht="16.5" x14ac:dyDescent="0.25">
      <c r="A223" s="162"/>
      <c r="B223" s="205"/>
      <c r="C223" s="95" t="s">
        <v>298</v>
      </c>
      <c r="D223" s="108">
        <f>SUM(D220:D222)</f>
        <v>290</v>
      </c>
      <c r="E223" s="109">
        <f>SUM(E220:E222)</f>
        <v>255</v>
      </c>
      <c r="F223" s="109"/>
      <c r="G223" s="109">
        <f>SUM(G220:G222)</f>
        <v>12</v>
      </c>
      <c r="H223" s="109">
        <f>SUM(H220:H222)</f>
        <v>9</v>
      </c>
      <c r="I223" s="109">
        <f>SUM(I220:I222)</f>
        <v>3</v>
      </c>
      <c r="J223" s="109">
        <f>SUM(J220:J222)</f>
        <v>0</v>
      </c>
      <c r="K223" s="109">
        <f>SUM(K220:K222)</f>
        <v>0</v>
      </c>
    </row>
    <row r="224" spans="1:11" ht="27.75" customHeight="1" x14ac:dyDescent="0.25">
      <c r="A224" s="160" t="s">
        <v>36</v>
      </c>
      <c r="B224" s="173" t="s">
        <v>37</v>
      </c>
      <c r="C224" s="198" t="s">
        <v>299</v>
      </c>
      <c r="D224" s="206" t="s">
        <v>38</v>
      </c>
      <c r="E224" s="206" t="s">
        <v>10</v>
      </c>
      <c r="F224" s="206" t="s">
        <v>340</v>
      </c>
      <c r="G224" s="188" t="s">
        <v>12</v>
      </c>
      <c r="H224" s="188"/>
      <c r="I224" s="188"/>
      <c r="J224" s="188"/>
      <c r="K224" s="188"/>
    </row>
    <row r="225" spans="1:11" ht="30" customHeight="1" x14ac:dyDescent="0.25">
      <c r="A225" s="171"/>
      <c r="B225" s="174"/>
      <c r="C225" s="199"/>
      <c r="D225" s="209"/>
      <c r="E225" s="207"/>
      <c r="F225" s="207"/>
      <c r="G225" s="189" t="s">
        <v>341</v>
      </c>
      <c r="H225" s="188" t="s">
        <v>43</v>
      </c>
      <c r="I225" s="188"/>
      <c r="J225" s="188"/>
      <c r="K225" s="188"/>
    </row>
    <row r="226" spans="1:11" ht="45.75" customHeight="1" x14ac:dyDescent="0.25">
      <c r="A226" s="171"/>
      <c r="B226" s="174"/>
      <c r="C226" s="199"/>
      <c r="D226" s="209"/>
      <c r="E226" s="207"/>
      <c r="F226" s="207"/>
      <c r="G226" s="189"/>
      <c r="H226" s="188" t="s">
        <v>16</v>
      </c>
      <c r="I226" s="188"/>
      <c r="J226" s="188"/>
      <c r="K226" s="99" t="s">
        <v>17</v>
      </c>
    </row>
    <row r="227" spans="1:11" ht="70.5" customHeight="1" x14ac:dyDescent="0.25">
      <c r="A227" s="172"/>
      <c r="B227" s="174"/>
      <c r="C227" s="200"/>
      <c r="D227" s="210"/>
      <c r="E227" s="208"/>
      <c r="F227" s="208"/>
      <c r="G227" s="189"/>
      <c r="H227" s="99" t="s">
        <v>344</v>
      </c>
      <c r="I227" s="99" t="s">
        <v>345</v>
      </c>
      <c r="J227" s="99" t="s">
        <v>22</v>
      </c>
      <c r="K227" s="97"/>
    </row>
    <row r="228" spans="1:11" ht="16.5" customHeight="1" x14ac:dyDescent="0.25">
      <c r="A228" s="160" t="s">
        <v>239</v>
      </c>
      <c r="B228" s="184" t="s">
        <v>334</v>
      </c>
      <c r="C228" s="95" t="s">
        <v>295</v>
      </c>
      <c r="D228" s="108">
        <v>148.19999999999999</v>
      </c>
      <c r="E228" s="109">
        <v>256</v>
      </c>
      <c r="F228" s="109">
        <v>1.73</v>
      </c>
      <c r="G228" s="111">
        <v>12</v>
      </c>
      <c r="H228" s="109">
        <v>9</v>
      </c>
      <c r="I228" s="109">
        <v>3</v>
      </c>
      <c r="J228" s="109">
        <v>0</v>
      </c>
      <c r="K228" s="109">
        <v>0</v>
      </c>
    </row>
    <row r="229" spans="1:11" ht="16.5" x14ac:dyDescent="0.25">
      <c r="A229" s="161"/>
      <c r="B229" s="166"/>
      <c r="C229" s="95" t="s">
        <v>296</v>
      </c>
      <c r="D229" s="108">
        <v>99.4</v>
      </c>
      <c r="E229" s="109">
        <v>0</v>
      </c>
      <c r="F229" s="109">
        <v>0</v>
      </c>
      <c r="G229" s="109">
        <v>0</v>
      </c>
      <c r="H229" s="109">
        <v>0</v>
      </c>
      <c r="I229" s="109">
        <v>0</v>
      </c>
      <c r="J229" s="109">
        <v>0</v>
      </c>
      <c r="K229" s="109">
        <v>0</v>
      </c>
    </row>
    <row r="230" spans="1:11" ht="16.5" x14ac:dyDescent="0.25">
      <c r="A230" s="161"/>
      <c r="B230" s="166"/>
      <c r="C230" s="95" t="s">
        <v>297</v>
      </c>
      <c r="D230" s="108">
        <v>53.5</v>
      </c>
      <c r="E230" s="109">
        <v>0</v>
      </c>
      <c r="F230" s="109">
        <v>0</v>
      </c>
      <c r="G230" s="109">
        <v>0</v>
      </c>
      <c r="H230" s="109">
        <v>0</v>
      </c>
      <c r="I230" s="109">
        <v>0</v>
      </c>
      <c r="J230" s="109">
        <v>0</v>
      </c>
      <c r="K230" s="109">
        <v>0</v>
      </c>
    </row>
    <row r="231" spans="1:11" ht="16.5" x14ac:dyDescent="0.25">
      <c r="A231" s="162"/>
      <c r="B231" s="167"/>
      <c r="C231" s="95" t="s">
        <v>298</v>
      </c>
      <c r="D231" s="108">
        <f>SUM(D228:D230)</f>
        <v>301.10000000000002</v>
      </c>
      <c r="E231" s="109">
        <f>SUM(E228:E230)</f>
        <v>256</v>
      </c>
      <c r="F231" s="109"/>
      <c r="G231" s="109">
        <f>SUM(G228:G230)</f>
        <v>12</v>
      </c>
      <c r="H231" s="109">
        <f>SUM(H228:H230)</f>
        <v>9</v>
      </c>
      <c r="I231" s="109">
        <f>SUM(I228:I230)</f>
        <v>3</v>
      </c>
      <c r="J231" s="109">
        <f>SUM(J228:J230)</f>
        <v>0</v>
      </c>
      <c r="K231" s="109">
        <f>SUM(K228:K230)</f>
        <v>0</v>
      </c>
    </row>
    <row r="232" spans="1:11" ht="16.5" customHeight="1" x14ac:dyDescent="0.25">
      <c r="A232" s="160" t="s">
        <v>240</v>
      </c>
      <c r="B232" s="183" t="s">
        <v>285</v>
      </c>
      <c r="C232" s="95" t="s">
        <v>295</v>
      </c>
      <c r="D232" s="100">
        <v>77.900000000000006</v>
      </c>
      <c r="E232" s="97">
        <v>4</v>
      </c>
      <c r="F232" s="97">
        <v>0.05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</row>
    <row r="233" spans="1:11" ht="16.5" x14ac:dyDescent="0.25">
      <c r="A233" s="161"/>
      <c r="B233" s="166"/>
      <c r="C233" s="95" t="s">
        <v>296</v>
      </c>
      <c r="D233" s="100">
        <v>13.6</v>
      </c>
      <c r="E233" s="97">
        <v>0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</row>
    <row r="234" spans="1:11" ht="16.5" x14ac:dyDescent="0.25">
      <c r="A234" s="161"/>
      <c r="B234" s="166"/>
      <c r="C234" s="95" t="s">
        <v>297</v>
      </c>
      <c r="D234" s="100">
        <v>16.399999999999999</v>
      </c>
      <c r="E234" s="97">
        <v>0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>
        <v>0</v>
      </c>
    </row>
    <row r="235" spans="1:11" ht="16.5" x14ac:dyDescent="0.25">
      <c r="A235" s="162"/>
      <c r="B235" s="205"/>
      <c r="C235" s="95" t="s">
        <v>298</v>
      </c>
      <c r="D235" s="100">
        <f>SUM(D232:D234)</f>
        <v>107.9</v>
      </c>
      <c r="E235" s="97">
        <f t="shared" ref="E235:F235" si="46">SUM(E232:E234)</f>
        <v>4</v>
      </c>
      <c r="F235" s="97">
        <f t="shared" si="46"/>
        <v>0.05</v>
      </c>
      <c r="G235" s="97">
        <f>SUM(G232:G234)</f>
        <v>0</v>
      </c>
      <c r="H235" s="97">
        <f>SUM(H232:H234)</f>
        <v>0</v>
      </c>
      <c r="I235" s="97">
        <f>SUM(I232:I234)</f>
        <v>0</v>
      </c>
      <c r="J235" s="97">
        <f>SUM(J232:J234)</f>
        <v>0</v>
      </c>
      <c r="K235" s="97">
        <f>SUM(K232:K234)</f>
        <v>0</v>
      </c>
    </row>
    <row r="236" spans="1:11" ht="16.5" x14ac:dyDescent="0.25">
      <c r="A236" s="160" t="s">
        <v>241</v>
      </c>
      <c r="B236" s="223" t="s">
        <v>67</v>
      </c>
      <c r="C236" s="95" t="s">
        <v>295</v>
      </c>
      <c r="D236" s="102">
        <v>420.8</v>
      </c>
      <c r="E236" s="99">
        <v>850</v>
      </c>
      <c r="F236" s="99">
        <v>2.02</v>
      </c>
      <c r="G236" s="99">
        <v>42</v>
      </c>
      <c r="H236" s="99">
        <v>32</v>
      </c>
      <c r="I236" s="99">
        <v>10</v>
      </c>
      <c r="J236" s="99">
        <v>0</v>
      </c>
      <c r="K236" s="97">
        <v>0</v>
      </c>
    </row>
    <row r="237" spans="1:11" ht="16.5" x14ac:dyDescent="0.25">
      <c r="A237" s="168"/>
      <c r="B237" s="193"/>
      <c r="C237" s="95" t="s">
        <v>296</v>
      </c>
      <c r="D237" s="102">
        <v>40</v>
      </c>
      <c r="E237" s="99">
        <v>0</v>
      </c>
      <c r="F237" s="99">
        <v>0</v>
      </c>
      <c r="G237" s="99">
        <v>0</v>
      </c>
      <c r="H237" s="99">
        <v>0</v>
      </c>
      <c r="I237" s="99">
        <v>0</v>
      </c>
      <c r="J237" s="99">
        <v>0</v>
      </c>
      <c r="K237" s="99">
        <v>0</v>
      </c>
    </row>
    <row r="238" spans="1:11" ht="16.5" x14ac:dyDescent="0.25">
      <c r="A238" s="168"/>
      <c r="B238" s="193"/>
      <c r="C238" s="95" t="s">
        <v>297</v>
      </c>
      <c r="D238" s="102">
        <v>8</v>
      </c>
      <c r="E238" s="99">
        <v>0</v>
      </c>
      <c r="F238" s="99">
        <v>0</v>
      </c>
      <c r="G238" s="99">
        <v>0</v>
      </c>
      <c r="H238" s="99">
        <v>0</v>
      </c>
      <c r="I238" s="99">
        <v>0</v>
      </c>
      <c r="J238" s="99">
        <v>0</v>
      </c>
      <c r="K238" s="99">
        <v>0</v>
      </c>
    </row>
    <row r="239" spans="1:11" ht="16.5" x14ac:dyDescent="0.25">
      <c r="A239" s="169"/>
      <c r="B239" s="194"/>
      <c r="C239" s="95" t="s">
        <v>298</v>
      </c>
      <c r="D239" s="99">
        <f>SUM(D236:D238)</f>
        <v>468.8</v>
      </c>
      <c r="E239" s="99">
        <f>SUM(E236:E238)</f>
        <v>850</v>
      </c>
      <c r="F239" s="99"/>
      <c r="G239" s="99">
        <f>SUM(G236:G238)</f>
        <v>42</v>
      </c>
      <c r="H239" s="99">
        <f>SUM(H236:H238)</f>
        <v>32</v>
      </c>
      <c r="I239" s="99">
        <f>SUM(I236:I238)</f>
        <v>10</v>
      </c>
      <c r="J239" s="99">
        <f>SUM(J236:J238)</f>
        <v>0</v>
      </c>
      <c r="K239" s="99">
        <f>SUM(K236:K238)</f>
        <v>0</v>
      </c>
    </row>
    <row r="240" spans="1:11" ht="16.5" customHeight="1" x14ac:dyDescent="0.25">
      <c r="A240" s="160" t="s">
        <v>242</v>
      </c>
      <c r="B240" s="163" t="s">
        <v>180</v>
      </c>
      <c r="C240" s="95" t="s">
        <v>295</v>
      </c>
      <c r="D240" s="100">
        <v>435.8</v>
      </c>
      <c r="E240" s="97">
        <v>174</v>
      </c>
      <c r="F240" s="97">
        <v>0.4</v>
      </c>
      <c r="G240" s="97">
        <v>8</v>
      </c>
      <c r="H240" s="97">
        <v>6</v>
      </c>
      <c r="I240" s="97">
        <v>2</v>
      </c>
      <c r="J240" s="97">
        <v>0</v>
      </c>
      <c r="K240" s="97">
        <v>0</v>
      </c>
    </row>
    <row r="241" spans="1:11" ht="16.5" x14ac:dyDescent="0.25">
      <c r="A241" s="161"/>
      <c r="B241" s="164"/>
      <c r="C241" s="95" t="s">
        <v>296</v>
      </c>
      <c r="D241" s="100">
        <v>50.5</v>
      </c>
      <c r="E241" s="97">
        <v>0</v>
      </c>
      <c r="F241" s="97">
        <v>0</v>
      </c>
      <c r="G241" s="97">
        <v>0</v>
      </c>
      <c r="H241" s="97">
        <v>0</v>
      </c>
      <c r="I241" s="97">
        <v>0</v>
      </c>
      <c r="J241" s="97">
        <v>0</v>
      </c>
      <c r="K241" s="97">
        <v>0</v>
      </c>
    </row>
    <row r="242" spans="1:11" ht="16.5" x14ac:dyDescent="0.25">
      <c r="A242" s="161"/>
      <c r="B242" s="164"/>
      <c r="C242" s="95" t="s">
        <v>297</v>
      </c>
      <c r="D242" s="100">
        <v>51.8</v>
      </c>
      <c r="E242" s="97">
        <v>0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</row>
    <row r="243" spans="1:11" ht="16.5" x14ac:dyDescent="0.25">
      <c r="A243" s="162"/>
      <c r="B243" s="165"/>
      <c r="C243" s="95" t="s">
        <v>298</v>
      </c>
      <c r="D243" s="100">
        <f>SUM(D240:D242)</f>
        <v>538.1</v>
      </c>
      <c r="E243" s="97">
        <f>SUM(E240:E242)</f>
        <v>174</v>
      </c>
      <c r="F243" s="97"/>
      <c r="G243" s="97">
        <f>SUM(G240:G242)</f>
        <v>8</v>
      </c>
      <c r="H243" s="97">
        <f>SUM(H240:H242)</f>
        <v>6</v>
      </c>
      <c r="I243" s="97">
        <f>SUM(I240:I242)</f>
        <v>2</v>
      </c>
      <c r="J243" s="97">
        <f>SUM(J240:J242)</f>
        <v>0</v>
      </c>
      <c r="K243" s="97">
        <f>SUM(K240:K242)</f>
        <v>0</v>
      </c>
    </row>
    <row r="244" spans="1:11" ht="16.5" x14ac:dyDescent="0.25">
      <c r="A244" s="160" t="s">
        <v>243</v>
      </c>
      <c r="B244" s="191" t="s">
        <v>57</v>
      </c>
      <c r="C244" s="95" t="s">
        <v>295</v>
      </c>
      <c r="D244" s="100">
        <v>10.07</v>
      </c>
      <c r="E244" s="97">
        <v>0</v>
      </c>
      <c r="F244" s="97">
        <v>0</v>
      </c>
      <c r="G244" s="103">
        <v>0</v>
      </c>
      <c r="H244" s="97">
        <v>0</v>
      </c>
      <c r="I244" s="97">
        <v>0</v>
      </c>
      <c r="J244" s="97">
        <v>0</v>
      </c>
      <c r="K244" s="97">
        <v>0</v>
      </c>
    </row>
    <row r="245" spans="1:11" ht="16.5" x14ac:dyDescent="0.25">
      <c r="A245" s="161"/>
      <c r="B245" s="201"/>
      <c r="C245" s="95" t="s">
        <v>296</v>
      </c>
      <c r="D245" s="100">
        <v>0</v>
      </c>
      <c r="E245" s="97">
        <v>0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>
        <v>0</v>
      </c>
    </row>
    <row r="246" spans="1:11" ht="16.5" x14ac:dyDescent="0.25">
      <c r="A246" s="161"/>
      <c r="B246" s="201"/>
      <c r="C246" s="95" t="s">
        <v>297</v>
      </c>
      <c r="D246" s="100">
        <v>0</v>
      </c>
      <c r="E246" s="97">
        <v>0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>
        <v>0</v>
      </c>
    </row>
    <row r="247" spans="1:11" ht="16.5" x14ac:dyDescent="0.25">
      <c r="A247" s="162"/>
      <c r="B247" s="202"/>
      <c r="C247" s="95" t="s">
        <v>298</v>
      </c>
      <c r="D247" s="100">
        <f>SUM(D244:D246)</f>
        <v>10.07</v>
      </c>
      <c r="E247" s="97">
        <f>SUM(E244:E246)</f>
        <v>0</v>
      </c>
      <c r="F247" s="97"/>
      <c r="G247" s="97">
        <f>SUM(G244:G246)</f>
        <v>0</v>
      </c>
      <c r="H247" s="97">
        <f>SUM(H244:H246)</f>
        <v>0</v>
      </c>
      <c r="I247" s="97">
        <f>SUM(I244:I246)</f>
        <v>0</v>
      </c>
      <c r="J247" s="97">
        <f>SUM(J244:J246)</f>
        <v>0</v>
      </c>
      <c r="K247" s="97"/>
    </row>
    <row r="248" spans="1:11" ht="16.5" customHeight="1" x14ac:dyDescent="0.25">
      <c r="A248" s="160" t="s">
        <v>244</v>
      </c>
      <c r="B248" s="184" t="s">
        <v>281</v>
      </c>
      <c r="C248" s="95" t="s">
        <v>295</v>
      </c>
      <c r="D248" s="100">
        <v>62.8</v>
      </c>
      <c r="E248" s="97">
        <v>106</v>
      </c>
      <c r="F248" s="97">
        <v>1.69</v>
      </c>
      <c r="G248" s="97">
        <v>5</v>
      </c>
      <c r="H248" s="97">
        <v>4</v>
      </c>
      <c r="I248" s="97">
        <v>1</v>
      </c>
      <c r="J248" s="97">
        <v>0</v>
      </c>
      <c r="K248" s="97">
        <v>0</v>
      </c>
    </row>
    <row r="249" spans="1:11" ht="16.5" x14ac:dyDescent="0.25">
      <c r="A249" s="161"/>
      <c r="B249" s="185"/>
      <c r="C249" s="95" t="s">
        <v>296</v>
      </c>
      <c r="D249" s="100">
        <v>12</v>
      </c>
      <c r="E249" s="97">
        <v>0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</row>
    <row r="250" spans="1:11" ht="16.5" x14ac:dyDescent="0.25">
      <c r="A250" s="161"/>
      <c r="B250" s="185"/>
      <c r="C250" s="95" t="s">
        <v>297</v>
      </c>
      <c r="D250" s="100">
        <v>8</v>
      </c>
      <c r="E250" s="97">
        <v>0</v>
      </c>
      <c r="F250" s="97">
        <v>0</v>
      </c>
      <c r="G250" s="97">
        <v>0</v>
      </c>
      <c r="H250" s="97">
        <v>0</v>
      </c>
      <c r="I250" s="97">
        <v>0</v>
      </c>
      <c r="J250" s="97">
        <v>0</v>
      </c>
      <c r="K250" s="97">
        <v>0</v>
      </c>
    </row>
    <row r="251" spans="1:11" ht="16.5" x14ac:dyDescent="0.25">
      <c r="A251" s="162"/>
      <c r="B251" s="186"/>
      <c r="C251" s="95" t="s">
        <v>298</v>
      </c>
      <c r="D251" s="100">
        <f>SUM(D248:D250)</f>
        <v>82.8</v>
      </c>
      <c r="E251" s="97">
        <f>SUM(E248:E250)</f>
        <v>106</v>
      </c>
      <c r="F251" s="97"/>
      <c r="G251" s="97">
        <f>SUM(G248:G250)</f>
        <v>5</v>
      </c>
      <c r="H251" s="97">
        <f>SUM(H248:H250)</f>
        <v>4</v>
      </c>
      <c r="I251" s="97">
        <f>SUM(I248:I250)</f>
        <v>1</v>
      </c>
      <c r="J251" s="97">
        <f>SUM(J248:J250)</f>
        <v>0</v>
      </c>
      <c r="K251" s="97">
        <f>SUM(K248:K250)</f>
        <v>0</v>
      </c>
    </row>
    <row r="252" spans="1:11" ht="16.5" customHeight="1" x14ac:dyDescent="0.25">
      <c r="A252" s="170" t="s">
        <v>329</v>
      </c>
      <c r="B252" s="184" t="s">
        <v>335</v>
      </c>
      <c r="C252" s="95" t="s">
        <v>295</v>
      </c>
      <c r="D252" s="100">
        <v>105</v>
      </c>
      <c r="E252" s="97">
        <v>60</v>
      </c>
      <c r="F252" s="97">
        <v>0.56999999999999995</v>
      </c>
      <c r="G252" s="97">
        <v>3</v>
      </c>
      <c r="H252" s="97">
        <v>3</v>
      </c>
      <c r="I252" s="97">
        <v>0</v>
      </c>
      <c r="J252" s="97">
        <v>0</v>
      </c>
      <c r="K252" s="97">
        <v>0</v>
      </c>
    </row>
    <row r="253" spans="1:11" ht="16.5" x14ac:dyDescent="0.25">
      <c r="A253" s="161"/>
      <c r="B253" s="166"/>
      <c r="C253" s="95" t="s">
        <v>296</v>
      </c>
      <c r="D253" s="100">
        <v>165</v>
      </c>
      <c r="E253" s="97">
        <v>0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</row>
    <row r="254" spans="1:11" ht="16.5" x14ac:dyDescent="0.25">
      <c r="A254" s="161"/>
      <c r="B254" s="166"/>
      <c r="C254" s="95" t="s">
        <v>297</v>
      </c>
      <c r="D254" s="100">
        <v>5</v>
      </c>
      <c r="E254" s="97">
        <v>0</v>
      </c>
      <c r="F254" s="97">
        <v>0</v>
      </c>
      <c r="G254" s="97">
        <v>0</v>
      </c>
      <c r="H254" s="97">
        <v>0</v>
      </c>
      <c r="I254" s="97">
        <v>0</v>
      </c>
      <c r="J254" s="97">
        <v>0</v>
      </c>
      <c r="K254" s="97">
        <v>0</v>
      </c>
    </row>
    <row r="255" spans="1:11" ht="16.5" x14ac:dyDescent="0.25">
      <c r="A255" s="162"/>
      <c r="B255" s="167"/>
      <c r="C255" s="95" t="s">
        <v>298</v>
      </c>
      <c r="D255" s="100">
        <f>SUM(D252:D254)</f>
        <v>275</v>
      </c>
      <c r="E255" s="97">
        <f>SUM(E252:E254)</f>
        <v>60</v>
      </c>
      <c r="F255" s="97"/>
      <c r="G255" s="97">
        <f>SUM(G252:G254)</f>
        <v>3</v>
      </c>
      <c r="H255" s="97">
        <f>SUM(H252:H254)</f>
        <v>3</v>
      </c>
      <c r="I255" s="97">
        <f>SUM(I252:I254)</f>
        <v>0</v>
      </c>
      <c r="J255" s="97">
        <f>SUM(J252:J254)</f>
        <v>0</v>
      </c>
      <c r="K255" s="97">
        <f>SUM(K252:K254)</f>
        <v>0</v>
      </c>
    </row>
    <row r="256" spans="1:11" ht="16.5" customHeight="1" x14ac:dyDescent="0.25">
      <c r="A256" s="160" t="s">
        <v>245</v>
      </c>
      <c r="B256" s="184" t="s">
        <v>314</v>
      </c>
      <c r="C256" s="95" t="s">
        <v>295</v>
      </c>
      <c r="D256" s="100">
        <v>2431</v>
      </c>
      <c r="E256" s="97">
        <v>1629</v>
      </c>
      <c r="F256" s="97">
        <v>0.67</v>
      </c>
      <c r="G256" s="97">
        <v>81</v>
      </c>
      <c r="H256" s="97">
        <v>55</v>
      </c>
      <c r="I256" s="97">
        <v>26</v>
      </c>
      <c r="J256" s="97">
        <v>0</v>
      </c>
      <c r="K256" s="97">
        <v>0</v>
      </c>
    </row>
    <row r="257" spans="1:11" ht="16.5" x14ac:dyDescent="0.25">
      <c r="A257" s="161"/>
      <c r="B257" s="166"/>
      <c r="C257" s="95" t="s">
        <v>296</v>
      </c>
      <c r="D257" s="100">
        <v>3.1</v>
      </c>
      <c r="E257" s="97">
        <v>0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</row>
    <row r="258" spans="1:11" ht="16.5" x14ac:dyDescent="0.25">
      <c r="A258" s="161"/>
      <c r="B258" s="166"/>
      <c r="C258" s="95" t="s">
        <v>297</v>
      </c>
      <c r="D258" s="100">
        <v>20.399999999999999</v>
      </c>
      <c r="E258" s="97">
        <v>0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</row>
    <row r="259" spans="1:11" ht="16.5" x14ac:dyDescent="0.25">
      <c r="A259" s="162"/>
      <c r="B259" s="167"/>
      <c r="C259" s="95" t="s">
        <v>298</v>
      </c>
      <c r="D259" s="100">
        <f>SUM(D256:D258)</f>
        <v>2454.5</v>
      </c>
      <c r="E259" s="97">
        <f>SUM(E256:E258)</f>
        <v>1629</v>
      </c>
      <c r="F259" s="97"/>
      <c r="G259" s="97">
        <f>SUM(G256:G258)</f>
        <v>81</v>
      </c>
      <c r="H259" s="97">
        <f>SUM(H256:H258)</f>
        <v>55</v>
      </c>
      <c r="I259" s="97">
        <f>SUM(I256:I258)</f>
        <v>26</v>
      </c>
      <c r="J259" s="97">
        <f>SUM(J256:J258)</f>
        <v>0</v>
      </c>
      <c r="K259" s="97">
        <f>SUM(K256:K258)</f>
        <v>0</v>
      </c>
    </row>
    <row r="260" spans="1:11" ht="16.5" customHeight="1" x14ac:dyDescent="0.25">
      <c r="A260" s="160" t="s">
        <v>246</v>
      </c>
      <c r="B260" s="184" t="s">
        <v>303</v>
      </c>
      <c r="C260" s="95" t="s">
        <v>295</v>
      </c>
      <c r="D260" s="100">
        <v>1257.5999999999999</v>
      </c>
      <c r="E260" s="97">
        <v>352</v>
      </c>
      <c r="F260" s="97">
        <v>0.28000000000000003</v>
      </c>
      <c r="G260" s="97">
        <v>17</v>
      </c>
      <c r="H260" s="97">
        <v>13</v>
      </c>
      <c r="I260" s="97">
        <v>4</v>
      </c>
      <c r="J260" s="97">
        <v>0</v>
      </c>
      <c r="K260" s="97">
        <v>0</v>
      </c>
    </row>
    <row r="261" spans="1:11" ht="16.5" x14ac:dyDescent="0.25">
      <c r="A261" s="161"/>
      <c r="B261" s="166"/>
      <c r="C261" s="95" t="s">
        <v>296</v>
      </c>
      <c r="D261" s="100">
        <v>1302</v>
      </c>
      <c r="E261" s="97">
        <v>0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</row>
    <row r="262" spans="1:11" ht="16.5" x14ac:dyDescent="0.25">
      <c r="A262" s="161"/>
      <c r="B262" s="166"/>
      <c r="C262" s="95" t="s">
        <v>297</v>
      </c>
      <c r="D262" s="100">
        <v>41.4</v>
      </c>
      <c r="E262" s="97">
        <v>0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</row>
    <row r="263" spans="1:11" ht="16.5" x14ac:dyDescent="0.25">
      <c r="A263" s="162"/>
      <c r="B263" s="167"/>
      <c r="C263" s="95" t="s">
        <v>298</v>
      </c>
      <c r="D263" s="100">
        <f>SUM(D260:D262)</f>
        <v>2601</v>
      </c>
      <c r="E263" s="97">
        <f t="shared" ref="E263:F263" si="47">SUM(E260:E262)</f>
        <v>352</v>
      </c>
      <c r="F263" s="97">
        <f t="shared" si="47"/>
        <v>0.28000000000000003</v>
      </c>
      <c r="G263" s="97">
        <f>SUM(G260:G262)</f>
        <v>17</v>
      </c>
      <c r="H263" s="97">
        <f>SUM(H260:H262)</f>
        <v>13</v>
      </c>
      <c r="I263" s="97">
        <f>SUM(I260:I262)</f>
        <v>4</v>
      </c>
      <c r="J263" s="97">
        <f>SUM(J260:J262)</f>
        <v>0</v>
      </c>
      <c r="K263" s="97">
        <f>SUM(K260:K262)</f>
        <v>0</v>
      </c>
    </row>
    <row r="264" spans="1:11" ht="18" customHeight="1" x14ac:dyDescent="0.25">
      <c r="A264" s="160" t="s">
        <v>247</v>
      </c>
      <c r="B264" s="192" t="s">
        <v>70</v>
      </c>
      <c r="C264" s="95" t="s">
        <v>295</v>
      </c>
      <c r="D264" s="100">
        <v>914</v>
      </c>
      <c r="E264" s="99">
        <v>1627</v>
      </c>
      <c r="F264" s="99">
        <v>1.78</v>
      </c>
      <c r="G264" s="99">
        <v>81</v>
      </c>
      <c r="H264" s="99">
        <v>61</v>
      </c>
      <c r="I264" s="99">
        <v>20</v>
      </c>
      <c r="J264" s="97">
        <v>0</v>
      </c>
      <c r="K264" s="97">
        <v>0</v>
      </c>
    </row>
    <row r="265" spans="1:11" ht="16.5" x14ac:dyDescent="0.25">
      <c r="A265" s="168"/>
      <c r="B265" s="193"/>
      <c r="C265" s="95" t="s">
        <v>296</v>
      </c>
      <c r="D265" s="100">
        <v>158</v>
      </c>
      <c r="E265" s="99">
        <v>0</v>
      </c>
      <c r="F265" s="99">
        <v>0</v>
      </c>
      <c r="G265" s="99">
        <v>0</v>
      </c>
      <c r="H265" s="99">
        <v>0</v>
      </c>
      <c r="I265" s="99">
        <v>0</v>
      </c>
      <c r="J265" s="99">
        <v>0</v>
      </c>
      <c r="K265" s="99">
        <v>0</v>
      </c>
    </row>
    <row r="266" spans="1:11" ht="16.5" x14ac:dyDescent="0.25">
      <c r="A266" s="168"/>
      <c r="B266" s="193"/>
      <c r="C266" s="95" t="s">
        <v>297</v>
      </c>
      <c r="D266" s="100">
        <v>35</v>
      </c>
      <c r="E266" s="99">
        <v>0</v>
      </c>
      <c r="F266" s="99">
        <v>0</v>
      </c>
      <c r="G266" s="99">
        <v>0</v>
      </c>
      <c r="H266" s="99">
        <v>0</v>
      </c>
      <c r="I266" s="99">
        <v>0</v>
      </c>
      <c r="J266" s="99">
        <v>0</v>
      </c>
      <c r="K266" s="99">
        <v>0</v>
      </c>
    </row>
    <row r="267" spans="1:11" ht="16.5" x14ac:dyDescent="0.25">
      <c r="A267" s="169"/>
      <c r="B267" s="194"/>
      <c r="C267" s="95" t="s">
        <v>298</v>
      </c>
      <c r="D267" s="99">
        <f>SUM(D264:D266)</f>
        <v>1107</v>
      </c>
      <c r="E267" s="99">
        <f t="shared" ref="E267:F267" si="48">SUM(E264:E266)</f>
        <v>1627</v>
      </c>
      <c r="F267" s="99">
        <f t="shared" si="48"/>
        <v>1.78</v>
      </c>
      <c r="G267" s="99">
        <f>SUM(G264:G266)</f>
        <v>81</v>
      </c>
      <c r="H267" s="99">
        <f>SUM(H264:H266)</f>
        <v>61</v>
      </c>
      <c r="I267" s="99">
        <f>SUM(I264:I266)</f>
        <v>20</v>
      </c>
      <c r="J267" s="99">
        <f>SUM(J264:J266)</f>
        <v>0</v>
      </c>
      <c r="K267" s="99">
        <f>SUM(K264:K266)</f>
        <v>0</v>
      </c>
    </row>
    <row r="268" spans="1:11" ht="16.5" customHeight="1" x14ac:dyDescent="0.25">
      <c r="A268" s="160" t="s">
        <v>248</v>
      </c>
      <c r="B268" s="163" t="s">
        <v>282</v>
      </c>
      <c r="C268" s="95" t="s">
        <v>295</v>
      </c>
      <c r="D268" s="100">
        <v>23.33</v>
      </c>
      <c r="E268" s="97">
        <v>0</v>
      </c>
      <c r="F268" s="97">
        <v>0</v>
      </c>
      <c r="G268" s="97">
        <v>0</v>
      </c>
      <c r="H268" s="97">
        <v>0</v>
      </c>
      <c r="I268" s="97">
        <v>0</v>
      </c>
      <c r="J268" s="97">
        <v>0</v>
      </c>
      <c r="K268" s="97">
        <v>0</v>
      </c>
    </row>
    <row r="269" spans="1:11" ht="16.5" x14ac:dyDescent="0.25">
      <c r="A269" s="161"/>
      <c r="B269" s="164"/>
      <c r="C269" s="95" t="s">
        <v>296</v>
      </c>
      <c r="D269" s="100">
        <v>0</v>
      </c>
      <c r="E269" s="97">
        <v>0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</row>
    <row r="270" spans="1:11" ht="16.5" x14ac:dyDescent="0.25">
      <c r="A270" s="161"/>
      <c r="B270" s="164"/>
      <c r="C270" s="95" t="s">
        <v>297</v>
      </c>
      <c r="D270" s="100">
        <v>0</v>
      </c>
      <c r="E270" s="97">
        <v>0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</row>
    <row r="271" spans="1:11" ht="16.5" x14ac:dyDescent="0.25">
      <c r="A271" s="162"/>
      <c r="B271" s="165"/>
      <c r="C271" s="95" t="s">
        <v>298</v>
      </c>
      <c r="D271" s="100">
        <f>SUM(D268:D270)</f>
        <v>23.33</v>
      </c>
      <c r="E271" s="97">
        <f t="shared" ref="E271" si="49">SUM(E268:E270)</f>
        <v>0</v>
      </c>
      <c r="F271" s="97"/>
      <c r="G271" s="97">
        <f t="shared" ref="G271:K271" si="50">SUM(G268:G270)</f>
        <v>0</v>
      </c>
      <c r="H271" s="97">
        <f t="shared" si="50"/>
        <v>0</v>
      </c>
      <c r="I271" s="97">
        <f t="shared" si="50"/>
        <v>0</v>
      </c>
      <c r="J271" s="97">
        <f t="shared" si="50"/>
        <v>0</v>
      </c>
      <c r="K271" s="97">
        <f t="shared" si="50"/>
        <v>0</v>
      </c>
    </row>
    <row r="272" spans="1:11" ht="24" customHeight="1" x14ac:dyDescent="0.25">
      <c r="A272" s="160" t="s">
        <v>36</v>
      </c>
      <c r="B272" s="173" t="s">
        <v>37</v>
      </c>
      <c r="C272" s="198" t="s">
        <v>299</v>
      </c>
      <c r="D272" s="206" t="s">
        <v>38</v>
      </c>
      <c r="E272" s="206" t="s">
        <v>10</v>
      </c>
      <c r="F272" s="206" t="s">
        <v>340</v>
      </c>
      <c r="G272" s="188" t="s">
        <v>12</v>
      </c>
      <c r="H272" s="188"/>
      <c r="I272" s="188"/>
      <c r="J272" s="188"/>
      <c r="K272" s="188"/>
    </row>
    <row r="273" spans="1:11" ht="27.75" customHeight="1" x14ac:dyDescent="0.25">
      <c r="A273" s="171"/>
      <c r="B273" s="174"/>
      <c r="C273" s="199"/>
      <c r="D273" s="209"/>
      <c r="E273" s="207"/>
      <c r="F273" s="207"/>
      <c r="G273" s="189" t="s">
        <v>341</v>
      </c>
      <c r="H273" s="188" t="s">
        <v>43</v>
      </c>
      <c r="I273" s="188"/>
      <c r="J273" s="188"/>
      <c r="K273" s="188"/>
    </row>
    <row r="274" spans="1:11" ht="47.25" customHeight="1" x14ac:dyDescent="0.25">
      <c r="A274" s="171"/>
      <c r="B274" s="174"/>
      <c r="C274" s="199"/>
      <c r="D274" s="209"/>
      <c r="E274" s="207"/>
      <c r="F274" s="207"/>
      <c r="G274" s="189"/>
      <c r="H274" s="188" t="s">
        <v>16</v>
      </c>
      <c r="I274" s="188"/>
      <c r="J274" s="188"/>
      <c r="K274" s="99" t="s">
        <v>17</v>
      </c>
    </row>
    <row r="275" spans="1:11" ht="78" customHeight="1" x14ac:dyDescent="0.25">
      <c r="A275" s="172"/>
      <c r="B275" s="174"/>
      <c r="C275" s="200"/>
      <c r="D275" s="210"/>
      <c r="E275" s="208"/>
      <c r="F275" s="208"/>
      <c r="G275" s="189"/>
      <c r="H275" s="99" t="s">
        <v>344</v>
      </c>
      <c r="I275" s="99" t="s">
        <v>345</v>
      </c>
      <c r="J275" s="99" t="s">
        <v>22</v>
      </c>
      <c r="K275" s="97"/>
    </row>
    <row r="276" spans="1:11" ht="16.5" customHeight="1" x14ac:dyDescent="0.25">
      <c r="A276" s="160" t="s">
        <v>249</v>
      </c>
      <c r="B276" s="184" t="s">
        <v>283</v>
      </c>
      <c r="C276" s="95" t="s">
        <v>295</v>
      </c>
      <c r="D276" s="100">
        <v>48</v>
      </c>
      <c r="E276" s="97">
        <v>0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</row>
    <row r="277" spans="1:11" ht="16.5" x14ac:dyDescent="0.25">
      <c r="A277" s="161"/>
      <c r="B277" s="185"/>
      <c r="C277" s="95" t="s">
        <v>296</v>
      </c>
      <c r="D277" s="100">
        <v>0</v>
      </c>
      <c r="E277" s="97">
        <v>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</row>
    <row r="278" spans="1:11" ht="16.5" x14ac:dyDescent="0.25">
      <c r="A278" s="161"/>
      <c r="B278" s="185"/>
      <c r="C278" s="95" t="s">
        <v>297</v>
      </c>
      <c r="D278" s="100">
        <v>0</v>
      </c>
      <c r="E278" s="97">
        <v>0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>
        <v>0</v>
      </c>
    </row>
    <row r="279" spans="1:11" ht="16.5" x14ac:dyDescent="0.25">
      <c r="A279" s="162"/>
      <c r="B279" s="186"/>
      <c r="C279" s="95" t="s">
        <v>298</v>
      </c>
      <c r="D279" s="100">
        <f>SUM(D276:D278)</f>
        <v>48</v>
      </c>
      <c r="E279" s="97">
        <f t="shared" ref="E279" si="51">SUM(E276:E278)</f>
        <v>0</v>
      </c>
      <c r="F279" s="97"/>
      <c r="G279" s="97">
        <f t="shared" ref="G279:K279" si="52">SUM(G276:G278)</f>
        <v>0</v>
      </c>
      <c r="H279" s="97">
        <f t="shared" si="52"/>
        <v>0</v>
      </c>
      <c r="I279" s="97">
        <f t="shared" si="52"/>
        <v>0</v>
      </c>
      <c r="J279" s="97">
        <f t="shared" si="52"/>
        <v>0</v>
      </c>
      <c r="K279" s="97">
        <f t="shared" si="52"/>
        <v>0</v>
      </c>
    </row>
    <row r="280" spans="1:11" ht="16.5" customHeight="1" x14ac:dyDescent="0.25">
      <c r="A280" s="170" t="s">
        <v>250</v>
      </c>
      <c r="B280" s="184" t="s">
        <v>305</v>
      </c>
      <c r="C280" s="95" t="s">
        <v>295</v>
      </c>
      <c r="D280" s="100">
        <v>4.5</v>
      </c>
      <c r="E280" s="97">
        <v>192</v>
      </c>
      <c r="F280" s="97">
        <v>3.99</v>
      </c>
      <c r="G280" s="97">
        <v>9</v>
      </c>
      <c r="H280" s="97">
        <v>7</v>
      </c>
      <c r="I280" s="97">
        <v>2</v>
      </c>
      <c r="J280" s="97">
        <v>0</v>
      </c>
      <c r="K280" s="97">
        <v>0</v>
      </c>
    </row>
    <row r="281" spans="1:11" ht="16.5" x14ac:dyDescent="0.25">
      <c r="A281" s="161"/>
      <c r="B281" s="166"/>
      <c r="C281" s="95" t="s">
        <v>296</v>
      </c>
      <c r="D281" s="100">
        <v>4.3</v>
      </c>
      <c r="E281" s="97">
        <v>0</v>
      </c>
      <c r="F281" s="97">
        <v>0</v>
      </c>
      <c r="G281" s="97">
        <v>0</v>
      </c>
      <c r="H281" s="97">
        <v>0</v>
      </c>
      <c r="I281" s="97">
        <v>0</v>
      </c>
      <c r="J281" s="97">
        <v>0</v>
      </c>
      <c r="K281" s="97">
        <v>0</v>
      </c>
    </row>
    <row r="282" spans="1:11" ht="16.5" x14ac:dyDescent="0.25">
      <c r="A282" s="161"/>
      <c r="B282" s="166"/>
      <c r="C282" s="95" t="s">
        <v>297</v>
      </c>
      <c r="D282" s="100">
        <v>0</v>
      </c>
      <c r="E282" s="97">
        <v>0</v>
      </c>
      <c r="F282" s="97">
        <v>0</v>
      </c>
      <c r="G282" s="97">
        <v>0</v>
      </c>
      <c r="H282" s="97">
        <v>0</v>
      </c>
      <c r="I282" s="97">
        <v>0</v>
      </c>
      <c r="J282" s="97">
        <v>0</v>
      </c>
      <c r="K282" s="97">
        <v>0</v>
      </c>
    </row>
    <row r="283" spans="1:11" ht="16.5" x14ac:dyDescent="0.25">
      <c r="A283" s="162"/>
      <c r="B283" s="167"/>
      <c r="C283" s="95" t="s">
        <v>298</v>
      </c>
      <c r="D283" s="100">
        <f>SUM(D280:D282)</f>
        <v>8.8000000000000007</v>
      </c>
      <c r="E283" s="97">
        <f t="shared" ref="E283:G283" si="53">SUM(E280:E282)</f>
        <v>192</v>
      </c>
      <c r="F283" s="97">
        <f t="shared" si="53"/>
        <v>3.99</v>
      </c>
      <c r="G283" s="97">
        <f t="shared" si="53"/>
        <v>9</v>
      </c>
      <c r="H283" s="97">
        <f>SUM(H280:H282)</f>
        <v>7</v>
      </c>
      <c r="I283" s="97">
        <f>SUM(I280:I282)</f>
        <v>2</v>
      </c>
      <c r="J283" s="97">
        <f>SUM(J280:J282)</f>
        <v>0</v>
      </c>
      <c r="K283" s="97">
        <f>SUM(K280:K282)</f>
        <v>0</v>
      </c>
    </row>
    <row r="284" spans="1:11" ht="16.5" x14ac:dyDescent="0.25">
      <c r="A284" s="160" t="s">
        <v>251</v>
      </c>
      <c r="B284" s="192" t="s">
        <v>72</v>
      </c>
      <c r="C284" s="95" t="s">
        <v>295</v>
      </c>
      <c r="D284" s="100">
        <v>31.6</v>
      </c>
      <c r="E284" s="97">
        <v>87</v>
      </c>
      <c r="F284" s="97">
        <v>2.5499999999999998</v>
      </c>
      <c r="G284" s="97">
        <v>4</v>
      </c>
      <c r="H284" s="97">
        <v>3</v>
      </c>
      <c r="I284" s="97">
        <v>1</v>
      </c>
      <c r="J284" s="97">
        <v>0</v>
      </c>
      <c r="K284" s="97">
        <v>0</v>
      </c>
    </row>
    <row r="285" spans="1:11" ht="16.5" x14ac:dyDescent="0.25">
      <c r="A285" s="161"/>
      <c r="B285" s="193"/>
      <c r="C285" s="95" t="s">
        <v>296</v>
      </c>
      <c r="D285" s="100">
        <v>1.5</v>
      </c>
      <c r="E285" s="97">
        <v>0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>
        <v>0</v>
      </c>
    </row>
    <row r="286" spans="1:11" ht="16.5" x14ac:dyDescent="0.25">
      <c r="A286" s="161"/>
      <c r="B286" s="193"/>
      <c r="C286" s="95" t="s">
        <v>297</v>
      </c>
      <c r="D286" s="100">
        <v>0.9</v>
      </c>
      <c r="E286" s="97">
        <v>0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>
        <v>0</v>
      </c>
    </row>
    <row r="287" spans="1:11" ht="16.5" x14ac:dyDescent="0.25">
      <c r="A287" s="162"/>
      <c r="B287" s="162"/>
      <c r="C287" s="95" t="s">
        <v>298</v>
      </c>
      <c r="D287" s="100">
        <f>SUM(D284:D286)</f>
        <v>34</v>
      </c>
      <c r="E287" s="97">
        <f>SUM(E284:E286)</f>
        <v>87</v>
      </c>
      <c r="F287" s="97"/>
      <c r="G287" s="97">
        <f>SUM(G284:G286)</f>
        <v>4</v>
      </c>
      <c r="H287" s="97">
        <f>SUM(H284:H286)</f>
        <v>3</v>
      </c>
      <c r="I287" s="97">
        <f>SUM(I284:I286)</f>
        <v>1</v>
      </c>
      <c r="J287" s="97">
        <f>SUM(J284:J286)</f>
        <v>0</v>
      </c>
      <c r="K287" s="97">
        <f>SUM(K284:K286)</f>
        <v>0</v>
      </c>
    </row>
    <row r="288" spans="1:11" ht="16.5" x14ac:dyDescent="0.25">
      <c r="A288" s="160" t="s">
        <v>252</v>
      </c>
      <c r="B288" s="163" t="s">
        <v>183</v>
      </c>
      <c r="C288" s="95" t="s">
        <v>295</v>
      </c>
      <c r="D288" s="100">
        <v>16</v>
      </c>
      <c r="E288" s="97">
        <v>4</v>
      </c>
      <c r="F288" s="97">
        <v>0.24</v>
      </c>
      <c r="G288" s="97">
        <v>0</v>
      </c>
      <c r="H288" s="97">
        <v>0</v>
      </c>
      <c r="I288" s="97">
        <v>0</v>
      </c>
      <c r="J288" s="97">
        <v>0</v>
      </c>
      <c r="K288" s="97">
        <v>0</v>
      </c>
    </row>
    <row r="289" spans="1:11" ht="16.5" x14ac:dyDescent="0.25">
      <c r="A289" s="161"/>
      <c r="B289" s="164"/>
      <c r="C289" s="95" t="s">
        <v>296</v>
      </c>
      <c r="D289" s="100">
        <v>2.2999999999999998</v>
      </c>
      <c r="E289" s="97">
        <v>0</v>
      </c>
      <c r="F289" s="97">
        <v>0</v>
      </c>
      <c r="G289" s="97">
        <v>0</v>
      </c>
      <c r="H289" s="97">
        <v>0</v>
      </c>
      <c r="I289" s="97">
        <v>0</v>
      </c>
      <c r="J289" s="97">
        <v>0</v>
      </c>
      <c r="K289" s="97">
        <v>0</v>
      </c>
    </row>
    <row r="290" spans="1:11" ht="16.5" x14ac:dyDescent="0.25">
      <c r="A290" s="161"/>
      <c r="B290" s="164"/>
      <c r="C290" s="95" t="s">
        <v>297</v>
      </c>
      <c r="D290" s="100">
        <v>0</v>
      </c>
      <c r="E290" s="97">
        <v>0</v>
      </c>
      <c r="F290" s="97">
        <v>0</v>
      </c>
      <c r="G290" s="97">
        <v>0</v>
      </c>
      <c r="H290" s="97">
        <v>0</v>
      </c>
      <c r="I290" s="97">
        <v>0</v>
      </c>
      <c r="J290" s="97">
        <v>0</v>
      </c>
      <c r="K290" s="97">
        <v>0</v>
      </c>
    </row>
    <row r="291" spans="1:11" ht="16.5" x14ac:dyDescent="0.25">
      <c r="A291" s="162"/>
      <c r="B291" s="165"/>
      <c r="C291" s="95" t="s">
        <v>298</v>
      </c>
      <c r="D291" s="100">
        <f>SUM(D288:D290)</f>
        <v>18.3</v>
      </c>
      <c r="E291" s="97">
        <f t="shared" ref="E291" si="54">SUM(E288:E290)</f>
        <v>4</v>
      </c>
      <c r="F291" s="97"/>
      <c r="G291" s="97">
        <f>SUM(G288:G290)</f>
        <v>0</v>
      </c>
      <c r="H291" s="97">
        <f>SUM(H288:H290)</f>
        <v>0</v>
      </c>
      <c r="I291" s="97">
        <f>SUM(I288:I290)</f>
        <v>0</v>
      </c>
      <c r="J291" s="97">
        <f>SUM(J288:J290)</f>
        <v>0</v>
      </c>
      <c r="K291" s="97">
        <f>SUM(K288:K290)</f>
        <v>0</v>
      </c>
    </row>
    <row r="292" spans="1:11" ht="16.5" x14ac:dyDescent="0.25">
      <c r="A292" s="160" t="s">
        <v>253</v>
      </c>
      <c r="B292" s="192" t="s">
        <v>73</v>
      </c>
      <c r="C292" s="95" t="s">
        <v>295</v>
      </c>
      <c r="D292" s="100">
        <v>210.4</v>
      </c>
      <c r="E292" s="97">
        <v>0</v>
      </c>
      <c r="F292" s="97">
        <v>0</v>
      </c>
      <c r="G292" s="97">
        <v>0</v>
      </c>
      <c r="H292" s="97">
        <v>0</v>
      </c>
      <c r="I292" s="97">
        <v>0</v>
      </c>
      <c r="J292" s="97">
        <v>0</v>
      </c>
      <c r="K292" s="97">
        <v>0</v>
      </c>
    </row>
    <row r="293" spans="1:11" ht="16.5" x14ac:dyDescent="0.25">
      <c r="A293" s="161"/>
      <c r="B293" s="193"/>
      <c r="C293" s="95" t="s">
        <v>296</v>
      </c>
      <c r="D293" s="100">
        <v>0</v>
      </c>
      <c r="E293" s="97">
        <v>0</v>
      </c>
      <c r="F293" s="97">
        <v>0</v>
      </c>
      <c r="G293" s="97">
        <v>0</v>
      </c>
      <c r="H293" s="97">
        <v>0</v>
      </c>
      <c r="I293" s="97">
        <v>0</v>
      </c>
      <c r="J293" s="97">
        <v>0</v>
      </c>
      <c r="K293" s="97">
        <v>0</v>
      </c>
    </row>
    <row r="294" spans="1:11" ht="16.5" x14ac:dyDescent="0.25">
      <c r="A294" s="161"/>
      <c r="B294" s="193"/>
      <c r="C294" s="95" t="s">
        <v>297</v>
      </c>
      <c r="D294" s="100">
        <v>0.7</v>
      </c>
      <c r="E294" s="97">
        <v>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>
        <v>0</v>
      </c>
    </row>
    <row r="295" spans="1:11" ht="16.5" x14ac:dyDescent="0.25">
      <c r="A295" s="162"/>
      <c r="B295" s="194"/>
      <c r="C295" s="95" t="s">
        <v>298</v>
      </c>
      <c r="D295" s="100">
        <f>SUM(D292:D294)</f>
        <v>211.1</v>
      </c>
      <c r="E295" s="97">
        <f>SUM(E292:E294)</f>
        <v>0</v>
      </c>
      <c r="F295" s="97"/>
      <c r="G295" s="97">
        <f>SUM(G292:G294)</f>
        <v>0</v>
      </c>
      <c r="H295" s="97">
        <f>SUM(H292:H294)</f>
        <v>0</v>
      </c>
      <c r="I295" s="97">
        <f>SUM(I292:I294)</f>
        <v>0</v>
      </c>
      <c r="J295" s="97">
        <f>SUM(J292:J294)</f>
        <v>0</v>
      </c>
      <c r="K295" s="97">
        <f>SUM(K292:K294)</f>
        <v>0</v>
      </c>
    </row>
    <row r="296" spans="1:11" ht="16.5" customHeight="1" x14ac:dyDescent="0.25">
      <c r="A296" s="160" t="s">
        <v>254</v>
      </c>
      <c r="B296" s="184" t="s">
        <v>284</v>
      </c>
      <c r="C296" s="95" t="s">
        <v>295</v>
      </c>
      <c r="D296" s="100">
        <v>28.45</v>
      </c>
      <c r="E296" s="97">
        <v>0</v>
      </c>
      <c r="F296" s="97">
        <v>0</v>
      </c>
      <c r="G296" s="97">
        <v>0</v>
      </c>
      <c r="H296" s="97">
        <v>0</v>
      </c>
      <c r="I296" s="97">
        <v>0</v>
      </c>
      <c r="J296" s="97">
        <v>0</v>
      </c>
      <c r="K296" s="97">
        <v>0</v>
      </c>
    </row>
    <row r="297" spans="1:11" ht="16.5" x14ac:dyDescent="0.25">
      <c r="A297" s="161"/>
      <c r="B297" s="185"/>
      <c r="C297" s="95" t="s">
        <v>296</v>
      </c>
      <c r="D297" s="100">
        <v>9</v>
      </c>
      <c r="E297" s="97">
        <v>0</v>
      </c>
      <c r="F297" s="97">
        <v>0</v>
      </c>
      <c r="G297" s="97">
        <v>0</v>
      </c>
      <c r="H297" s="97">
        <v>0</v>
      </c>
      <c r="I297" s="97">
        <v>0</v>
      </c>
      <c r="J297" s="97">
        <v>0</v>
      </c>
      <c r="K297" s="97">
        <v>0</v>
      </c>
    </row>
    <row r="298" spans="1:11" ht="16.5" x14ac:dyDescent="0.25">
      <c r="A298" s="161"/>
      <c r="B298" s="185"/>
      <c r="C298" s="95" t="s">
        <v>297</v>
      </c>
      <c r="D298" s="100">
        <v>0</v>
      </c>
      <c r="E298" s="97">
        <v>0</v>
      </c>
      <c r="F298" s="97">
        <v>0</v>
      </c>
      <c r="G298" s="97">
        <v>0</v>
      </c>
      <c r="H298" s="97">
        <v>0</v>
      </c>
      <c r="I298" s="97">
        <v>0</v>
      </c>
      <c r="J298" s="97">
        <v>0</v>
      </c>
      <c r="K298" s="97">
        <v>0</v>
      </c>
    </row>
    <row r="299" spans="1:11" ht="16.5" x14ac:dyDescent="0.25">
      <c r="A299" s="162"/>
      <c r="B299" s="186"/>
      <c r="C299" s="95" t="s">
        <v>298</v>
      </c>
      <c r="D299" s="100">
        <f>SUM(D296:D298)</f>
        <v>37.450000000000003</v>
      </c>
      <c r="E299" s="97">
        <f>SUM(E296:E298)</f>
        <v>0</v>
      </c>
      <c r="F299" s="97"/>
      <c r="G299" s="97">
        <f>SUM(G296:G298)</f>
        <v>0</v>
      </c>
      <c r="H299" s="97">
        <f>SUM(H296:H298)</f>
        <v>0</v>
      </c>
      <c r="I299" s="97">
        <f>SUM(I296:I298)</f>
        <v>0</v>
      </c>
      <c r="J299" s="97">
        <f>SUM(J296:J298)</f>
        <v>0</v>
      </c>
      <c r="K299" s="97">
        <f>SUM(K296:K298)</f>
        <v>0</v>
      </c>
    </row>
    <row r="300" spans="1:11" ht="16.5" x14ac:dyDescent="0.25">
      <c r="A300" s="160" t="s">
        <v>255</v>
      </c>
      <c r="B300" s="191" t="s">
        <v>75</v>
      </c>
      <c r="C300" s="95" t="s">
        <v>295</v>
      </c>
      <c r="D300" s="100">
        <v>12.5</v>
      </c>
      <c r="E300" s="97">
        <v>0</v>
      </c>
      <c r="F300" s="97">
        <v>0</v>
      </c>
      <c r="G300" s="97">
        <v>0</v>
      </c>
      <c r="H300" s="97">
        <v>0</v>
      </c>
      <c r="I300" s="97">
        <v>0</v>
      </c>
      <c r="J300" s="97">
        <v>0</v>
      </c>
      <c r="K300" s="97">
        <v>0</v>
      </c>
    </row>
    <row r="301" spans="1:11" ht="16.5" x14ac:dyDescent="0.25">
      <c r="A301" s="161"/>
      <c r="B301" s="201"/>
      <c r="C301" s="95" t="s">
        <v>296</v>
      </c>
      <c r="D301" s="100">
        <v>0</v>
      </c>
      <c r="E301" s="97">
        <v>0</v>
      </c>
      <c r="F301" s="97">
        <v>0</v>
      </c>
      <c r="G301" s="97">
        <v>0</v>
      </c>
      <c r="H301" s="97">
        <v>0</v>
      </c>
      <c r="I301" s="97">
        <v>0</v>
      </c>
      <c r="J301" s="97">
        <v>0</v>
      </c>
      <c r="K301" s="97">
        <v>0</v>
      </c>
    </row>
    <row r="302" spans="1:11" ht="16.5" x14ac:dyDescent="0.25">
      <c r="A302" s="161"/>
      <c r="B302" s="201"/>
      <c r="C302" s="95" t="s">
        <v>297</v>
      </c>
      <c r="D302" s="100">
        <v>0</v>
      </c>
      <c r="E302" s="97">
        <v>0</v>
      </c>
      <c r="F302" s="97">
        <v>0</v>
      </c>
      <c r="G302" s="97">
        <v>0</v>
      </c>
      <c r="H302" s="97">
        <v>0</v>
      </c>
      <c r="I302" s="97">
        <v>0</v>
      </c>
      <c r="J302" s="97">
        <v>0</v>
      </c>
      <c r="K302" s="97">
        <v>0</v>
      </c>
    </row>
    <row r="303" spans="1:11" ht="16.5" x14ac:dyDescent="0.25">
      <c r="A303" s="162"/>
      <c r="B303" s="202"/>
      <c r="C303" s="95" t="s">
        <v>298</v>
      </c>
      <c r="D303" s="100">
        <f>SUM(D300:D302)</f>
        <v>12.5</v>
      </c>
      <c r="E303" s="97">
        <f>SUM(E300:E302)</f>
        <v>0</v>
      </c>
      <c r="F303" s="97"/>
      <c r="G303" s="97">
        <f>SUM(G300:G302)</f>
        <v>0</v>
      </c>
      <c r="H303" s="97">
        <f>SUM(H300:H302)</f>
        <v>0</v>
      </c>
      <c r="I303" s="97">
        <f>SUM(I300:I302)</f>
        <v>0</v>
      </c>
      <c r="J303" s="97">
        <f>SUM(J300:J302)</f>
        <v>0</v>
      </c>
      <c r="K303" s="97">
        <f>SUM(K300:K302)</f>
        <v>0</v>
      </c>
    </row>
    <row r="304" spans="1:11" ht="16.5" x14ac:dyDescent="0.25">
      <c r="A304" s="160" t="s">
        <v>256</v>
      </c>
      <c r="B304" s="191" t="s">
        <v>76</v>
      </c>
      <c r="C304" s="95" t="s">
        <v>295</v>
      </c>
      <c r="D304" s="100">
        <v>85</v>
      </c>
      <c r="E304" s="97">
        <v>0</v>
      </c>
      <c r="F304" s="97">
        <v>0</v>
      </c>
      <c r="G304" s="97">
        <v>0</v>
      </c>
      <c r="H304" s="97">
        <v>0</v>
      </c>
      <c r="I304" s="97">
        <v>0</v>
      </c>
      <c r="J304" s="97">
        <v>0</v>
      </c>
      <c r="K304" s="97">
        <v>0</v>
      </c>
    </row>
    <row r="305" spans="1:11" ht="16.5" x14ac:dyDescent="0.25">
      <c r="A305" s="161"/>
      <c r="B305" s="161"/>
      <c r="C305" s="95" t="s">
        <v>296</v>
      </c>
      <c r="D305" s="100">
        <v>46</v>
      </c>
      <c r="E305" s="97">
        <v>0</v>
      </c>
      <c r="F305" s="97">
        <v>0</v>
      </c>
      <c r="G305" s="97">
        <v>0</v>
      </c>
      <c r="H305" s="97">
        <v>0</v>
      </c>
      <c r="I305" s="97">
        <v>0</v>
      </c>
      <c r="J305" s="97">
        <v>0</v>
      </c>
      <c r="K305" s="97">
        <v>0</v>
      </c>
    </row>
    <row r="306" spans="1:11" ht="16.5" x14ac:dyDescent="0.25">
      <c r="A306" s="161"/>
      <c r="B306" s="161"/>
      <c r="C306" s="95" t="s">
        <v>297</v>
      </c>
      <c r="D306" s="100">
        <v>0</v>
      </c>
      <c r="E306" s="97">
        <v>0</v>
      </c>
      <c r="F306" s="97">
        <v>0</v>
      </c>
      <c r="G306" s="97">
        <v>0</v>
      </c>
      <c r="H306" s="97">
        <v>0</v>
      </c>
      <c r="I306" s="97">
        <v>0</v>
      </c>
      <c r="J306" s="97">
        <v>0</v>
      </c>
      <c r="K306" s="97">
        <v>0</v>
      </c>
    </row>
    <row r="307" spans="1:11" ht="16.5" x14ac:dyDescent="0.25">
      <c r="A307" s="162"/>
      <c r="B307" s="162"/>
      <c r="C307" s="95" t="s">
        <v>298</v>
      </c>
      <c r="D307" s="100">
        <f>SUM(D304:D306)</f>
        <v>131</v>
      </c>
      <c r="E307" s="97">
        <f>SUM(E304:E306)</f>
        <v>0</v>
      </c>
      <c r="F307" s="97"/>
      <c r="G307" s="97">
        <f>SUM(G304:G306)</f>
        <v>0</v>
      </c>
      <c r="H307" s="97">
        <f>SUM(H304:H306)</f>
        <v>0</v>
      </c>
      <c r="I307" s="97">
        <f>SUM(I304:I306)</f>
        <v>0</v>
      </c>
      <c r="J307" s="97">
        <f>SUM(J304:J306)</f>
        <v>0</v>
      </c>
      <c r="K307" s="97">
        <f>SUM(K304:K306)</f>
        <v>0</v>
      </c>
    </row>
    <row r="308" spans="1:11" ht="16.5" customHeight="1" x14ac:dyDescent="0.25">
      <c r="A308" s="160" t="s">
        <v>257</v>
      </c>
      <c r="B308" s="163" t="s">
        <v>184</v>
      </c>
      <c r="C308" s="95" t="s">
        <v>295</v>
      </c>
      <c r="D308" s="100">
        <v>144.30000000000001</v>
      </c>
      <c r="E308" s="97">
        <v>7</v>
      </c>
      <c r="F308" s="97">
        <v>0.05</v>
      </c>
      <c r="G308" s="97">
        <v>0</v>
      </c>
      <c r="H308" s="97">
        <v>0</v>
      </c>
      <c r="I308" s="97">
        <v>0</v>
      </c>
      <c r="J308" s="97">
        <v>0</v>
      </c>
      <c r="K308" s="97">
        <v>0</v>
      </c>
    </row>
    <row r="309" spans="1:11" ht="16.5" x14ac:dyDescent="0.25">
      <c r="A309" s="168"/>
      <c r="B309" s="164"/>
      <c r="C309" s="95" t="s">
        <v>296</v>
      </c>
      <c r="D309" s="100">
        <v>9</v>
      </c>
      <c r="E309" s="97">
        <v>0</v>
      </c>
      <c r="F309" s="97">
        <v>0</v>
      </c>
      <c r="G309" s="97">
        <v>0</v>
      </c>
      <c r="H309" s="97">
        <v>0</v>
      </c>
      <c r="I309" s="97">
        <v>0</v>
      </c>
      <c r="J309" s="97">
        <v>0</v>
      </c>
      <c r="K309" s="97">
        <v>0</v>
      </c>
    </row>
    <row r="310" spans="1:11" ht="16.5" x14ac:dyDescent="0.25">
      <c r="A310" s="168"/>
      <c r="B310" s="164"/>
      <c r="C310" s="95" t="s">
        <v>297</v>
      </c>
      <c r="D310" s="100">
        <v>0</v>
      </c>
      <c r="E310" s="97">
        <v>0</v>
      </c>
      <c r="F310" s="97">
        <v>0</v>
      </c>
      <c r="G310" s="97">
        <v>0</v>
      </c>
      <c r="H310" s="97">
        <v>0</v>
      </c>
      <c r="I310" s="97">
        <v>0</v>
      </c>
      <c r="J310" s="97">
        <v>0</v>
      </c>
      <c r="K310" s="97">
        <v>0</v>
      </c>
    </row>
    <row r="311" spans="1:11" ht="16.5" x14ac:dyDescent="0.25">
      <c r="A311" s="169"/>
      <c r="B311" s="165"/>
      <c r="C311" s="95" t="s">
        <v>298</v>
      </c>
      <c r="D311" s="99">
        <f>SUM(D308:D310)</f>
        <v>153.30000000000001</v>
      </c>
      <c r="E311" s="97">
        <f t="shared" ref="E311:G311" si="55">SUM(E308:E310)</f>
        <v>7</v>
      </c>
      <c r="F311" s="97"/>
      <c r="G311" s="97">
        <f t="shared" si="55"/>
        <v>0</v>
      </c>
      <c r="H311" s="97">
        <f>SUM(H308:H310)</f>
        <v>0</v>
      </c>
      <c r="I311" s="97">
        <f>SUM(I308:I310)</f>
        <v>0</v>
      </c>
      <c r="J311" s="97">
        <f>SUM(J308:J310)</f>
        <v>0</v>
      </c>
      <c r="K311" s="97">
        <f>SUM(K308:K310)</f>
        <v>0</v>
      </c>
    </row>
    <row r="312" spans="1:11" ht="16.5" x14ac:dyDescent="0.25">
      <c r="A312" s="160" t="s">
        <v>258</v>
      </c>
      <c r="B312" s="163" t="s">
        <v>185</v>
      </c>
      <c r="C312" s="95" t="s">
        <v>295</v>
      </c>
      <c r="D312" s="100">
        <v>8.8000000000000007</v>
      </c>
      <c r="E312" s="97">
        <v>5</v>
      </c>
      <c r="F312" s="97">
        <v>0.54</v>
      </c>
      <c r="G312" s="97">
        <v>0</v>
      </c>
      <c r="H312" s="97">
        <v>0</v>
      </c>
      <c r="I312" s="97">
        <v>0</v>
      </c>
      <c r="J312" s="97">
        <v>0</v>
      </c>
      <c r="K312" s="97">
        <v>0</v>
      </c>
    </row>
    <row r="313" spans="1:11" ht="16.5" x14ac:dyDescent="0.25">
      <c r="A313" s="161"/>
      <c r="B313" s="164"/>
      <c r="C313" s="95" t="s">
        <v>296</v>
      </c>
      <c r="D313" s="100">
        <v>0</v>
      </c>
      <c r="E313" s="97">
        <v>0</v>
      </c>
      <c r="F313" s="97">
        <v>0</v>
      </c>
      <c r="G313" s="97">
        <v>0</v>
      </c>
      <c r="H313" s="97">
        <v>0</v>
      </c>
      <c r="I313" s="97">
        <v>0</v>
      </c>
      <c r="J313" s="97">
        <v>0</v>
      </c>
      <c r="K313" s="97">
        <v>0</v>
      </c>
    </row>
    <row r="314" spans="1:11" ht="16.5" x14ac:dyDescent="0.25">
      <c r="A314" s="161"/>
      <c r="B314" s="164"/>
      <c r="C314" s="95" t="s">
        <v>297</v>
      </c>
      <c r="D314" s="100">
        <v>0</v>
      </c>
      <c r="E314" s="97">
        <v>0</v>
      </c>
      <c r="F314" s="97">
        <v>0</v>
      </c>
      <c r="G314" s="97">
        <v>0</v>
      </c>
      <c r="H314" s="97">
        <v>0</v>
      </c>
      <c r="I314" s="97">
        <v>0</v>
      </c>
      <c r="J314" s="97">
        <v>0</v>
      </c>
      <c r="K314" s="97">
        <v>0</v>
      </c>
    </row>
    <row r="315" spans="1:11" ht="16.5" x14ac:dyDescent="0.25">
      <c r="A315" s="162"/>
      <c r="B315" s="165"/>
      <c r="C315" s="95" t="s">
        <v>298</v>
      </c>
      <c r="D315" s="100">
        <f>SUM(D312:D314)</f>
        <v>8.8000000000000007</v>
      </c>
      <c r="E315" s="97">
        <f>SUM(E312:E314)</f>
        <v>5</v>
      </c>
      <c r="F315" s="97"/>
      <c r="G315" s="97">
        <f>SUM(G312:G314)</f>
        <v>0</v>
      </c>
      <c r="H315" s="97">
        <f>SUM(H312:H314)</f>
        <v>0</v>
      </c>
      <c r="I315" s="97">
        <f>SUM(I312:I314)</f>
        <v>0</v>
      </c>
      <c r="J315" s="97">
        <f>SUM(J312:J314)</f>
        <v>0</v>
      </c>
      <c r="K315" s="97">
        <f>SUM(K312:K314)</f>
        <v>0</v>
      </c>
    </row>
    <row r="316" spans="1:11" ht="16.5" customHeight="1" x14ac:dyDescent="0.25">
      <c r="A316" s="160" t="s">
        <v>259</v>
      </c>
      <c r="B316" s="163" t="s">
        <v>195</v>
      </c>
      <c r="C316" s="95" t="s">
        <v>295</v>
      </c>
      <c r="D316" s="100">
        <v>46.4</v>
      </c>
      <c r="E316" s="97">
        <v>0</v>
      </c>
      <c r="F316" s="97">
        <v>0</v>
      </c>
      <c r="G316" s="97">
        <v>0</v>
      </c>
      <c r="H316" s="97">
        <v>0</v>
      </c>
      <c r="I316" s="97">
        <v>0</v>
      </c>
      <c r="J316" s="97">
        <v>0</v>
      </c>
      <c r="K316" s="97">
        <v>0</v>
      </c>
    </row>
    <row r="317" spans="1:11" ht="16.5" x14ac:dyDescent="0.25">
      <c r="A317" s="161"/>
      <c r="B317" s="166"/>
      <c r="C317" s="95" t="s">
        <v>296</v>
      </c>
      <c r="D317" s="108">
        <v>9.6999999999999993</v>
      </c>
      <c r="E317" s="97">
        <v>0</v>
      </c>
      <c r="F317" s="97">
        <v>0</v>
      </c>
      <c r="G317" s="97">
        <v>0</v>
      </c>
      <c r="H317" s="97">
        <v>0</v>
      </c>
      <c r="I317" s="97">
        <v>0</v>
      </c>
      <c r="J317" s="97">
        <v>0</v>
      </c>
      <c r="K317" s="97">
        <v>0</v>
      </c>
    </row>
    <row r="318" spans="1:11" ht="16.5" x14ac:dyDescent="0.25">
      <c r="A318" s="161"/>
      <c r="B318" s="166"/>
      <c r="C318" s="95" t="s">
        <v>297</v>
      </c>
      <c r="D318" s="108">
        <v>0</v>
      </c>
      <c r="E318" s="97">
        <v>0</v>
      </c>
      <c r="F318" s="97">
        <v>0</v>
      </c>
      <c r="G318" s="97">
        <v>0</v>
      </c>
      <c r="H318" s="97">
        <v>0</v>
      </c>
      <c r="I318" s="97">
        <v>0</v>
      </c>
      <c r="J318" s="97">
        <v>0</v>
      </c>
      <c r="K318" s="97">
        <v>0</v>
      </c>
    </row>
    <row r="319" spans="1:11" ht="16.5" x14ac:dyDescent="0.25">
      <c r="A319" s="162"/>
      <c r="B319" s="205"/>
      <c r="C319" s="95" t="s">
        <v>298</v>
      </c>
      <c r="D319" s="108">
        <f>SUM(D316:D318)</f>
        <v>56.099999999999994</v>
      </c>
      <c r="E319" s="97">
        <f>SUM(E316:E318)</f>
        <v>0</v>
      </c>
      <c r="F319" s="97"/>
      <c r="G319" s="97">
        <f>SUM(G316:G318)</f>
        <v>0</v>
      </c>
      <c r="H319" s="97">
        <f>SUM(H316:H318)</f>
        <v>0</v>
      </c>
      <c r="I319" s="97">
        <f>SUM(I316:I318)</f>
        <v>0</v>
      </c>
      <c r="J319" s="97">
        <f>SUM(J316:J318)</f>
        <v>0</v>
      </c>
      <c r="K319" s="97">
        <f>SUM(K316:K318)</f>
        <v>0</v>
      </c>
    </row>
    <row r="320" spans="1:11" ht="22.5" customHeight="1" x14ac:dyDescent="0.25">
      <c r="A320" s="160" t="s">
        <v>36</v>
      </c>
      <c r="B320" s="173" t="s">
        <v>37</v>
      </c>
      <c r="C320" s="198" t="s">
        <v>299</v>
      </c>
      <c r="D320" s="206" t="s">
        <v>38</v>
      </c>
      <c r="E320" s="206" t="s">
        <v>10</v>
      </c>
      <c r="F320" s="206" t="s">
        <v>340</v>
      </c>
      <c r="G320" s="188" t="s">
        <v>12</v>
      </c>
      <c r="H320" s="188"/>
      <c r="I320" s="188"/>
      <c r="J320" s="188"/>
      <c r="K320" s="188"/>
    </row>
    <row r="321" spans="1:11" ht="25.5" customHeight="1" x14ac:dyDescent="0.25">
      <c r="A321" s="171"/>
      <c r="B321" s="174"/>
      <c r="C321" s="199"/>
      <c r="D321" s="209"/>
      <c r="E321" s="207"/>
      <c r="F321" s="207"/>
      <c r="G321" s="189" t="s">
        <v>341</v>
      </c>
      <c r="H321" s="188" t="s">
        <v>43</v>
      </c>
      <c r="I321" s="188"/>
      <c r="J321" s="188"/>
      <c r="K321" s="188"/>
    </row>
    <row r="322" spans="1:11" ht="53.25" customHeight="1" x14ac:dyDescent="0.25">
      <c r="A322" s="171"/>
      <c r="B322" s="174"/>
      <c r="C322" s="199"/>
      <c r="D322" s="209"/>
      <c r="E322" s="207"/>
      <c r="F322" s="207"/>
      <c r="G322" s="189"/>
      <c r="H322" s="188" t="s">
        <v>16</v>
      </c>
      <c r="I322" s="188"/>
      <c r="J322" s="188"/>
      <c r="K322" s="99" t="s">
        <v>17</v>
      </c>
    </row>
    <row r="323" spans="1:11" ht="71.25" customHeight="1" x14ac:dyDescent="0.25">
      <c r="A323" s="172"/>
      <c r="B323" s="174"/>
      <c r="C323" s="200"/>
      <c r="D323" s="210"/>
      <c r="E323" s="208"/>
      <c r="F323" s="208"/>
      <c r="G323" s="189"/>
      <c r="H323" s="99" t="s">
        <v>344</v>
      </c>
      <c r="I323" s="99" t="s">
        <v>345</v>
      </c>
      <c r="J323" s="99" t="s">
        <v>22</v>
      </c>
      <c r="K323" s="97"/>
    </row>
    <row r="324" spans="1:11" ht="19.5" customHeight="1" x14ac:dyDescent="0.25">
      <c r="A324" s="160" t="s">
        <v>260</v>
      </c>
      <c r="B324" s="183" t="s">
        <v>286</v>
      </c>
      <c r="C324" s="95" t="s">
        <v>295</v>
      </c>
      <c r="D324" s="108">
        <v>66.2</v>
      </c>
      <c r="E324" s="97">
        <v>0</v>
      </c>
      <c r="F324" s="97">
        <v>0</v>
      </c>
      <c r="G324" s="97">
        <v>0</v>
      </c>
      <c r="H324" s="97">
        <v>0</v>
      </c>
      <c r="I324" s="97">
        <v>0</v>
      </c>
      <c r="J324" s="97">
        <v>0</v>
      </c>
      <c r="K324" s="97">
        <v>0</v>
      </c>
    </row>
    <row r="325" spans="1:11" ht="16.5" x14ac:dyDescent="0.25">
      <c r="A325" s="161"/>
      <c r="B325" s="166"/>
      <c r="C325" s="95" t="s">
        <v>296</v>
      </c>
      <c r="D325" s="108">
        <v>53.3</v>
      </c>
      <c r="E325" s="97">
        <v>0</v>
      </c>
      <c r="F325" s="97">
        <v>0</v>
      </c>
      <c r="G325" s="97">
        <v>0</v>
      </c>
      <c r="H325" s="97">
        <v>0</v>
      </c>
      <c r="I325" s="97">
        <v>0</v>
      </c>
      <c r="J325" s="97">
        <v>0</v>
      </c>
      <c r="K325" s="97">
        <v>0</v>
      </c>
    </row>
    <row r="326" spans="1:11" ht="16.5" x14ac:dyDescent="0.25">
      <c r="A326" s="161"/>
      <c r="B326" s="166"/>
      <c r="C326" s="95" t="s">
        <v>297</v>
      </c>
      <c r="D326" s="108">
        <v>4.7</v>
      </c>
      <c r="E326" s="97">
        <v>0</v>
      </c>
      <c r="F326" s="97">
        <v>0</v>
      </c>
      <c r="G326" s="97">
        <v>0</v>
      </c>
      <c r="H326" s="97">
        <v>0</v>
      </c>
      <c r="I326" s="97">
        <v>0</v>
      </c>
      <c r="J326" s="97">
        <v>0</v>
      </c>
      <c r="K326" s="97">
        <v>0</v>
      </c>
    </row>
    <row r="327" spans="1:11" ht="16.5" x14ac:dyDescent="0.25">
      <c r="A327" s="162"/>
      <c r="B327" s="167"/>
      <c r="C327" s="95" t="s">
        <v>298</v>
      </c>
      <c r="D327" s="108">
        <f>SUM(D324:D326)</f>
        <v>124.2</v>
      </c>
      <c r="E327" s="97">
        <f>SUM(E324:E326)</f>
        <v>0</v>
      </c>
      <c r="F327" s="97"/>
      <c r="G327" s="97">
        <f>SUM(G324:G326)</f>
        <v>0</v>
      </c>
      <c r="H327" s="97">
        <f>SUM(H324:H326)</f>
        <v>0</v>
      </c>
      <c r="I327" s="97">
        <f>SUM(I324:I326)</f>
        <v>0</v>
      </c>
      <c r="J327" s="97">
        <f>SUM(J324:J326)</f>
        <v>0</v>
      </c>
      <c r="K327" s="97">
        <f>SUM(K324:K326)</f>
        <v>0</v>
      </c>
    </row>
    <row r="328" spans="1:11" ht="16.5" customHeight="1" x14ac:dyDescent="0.25">
      <c r="A328" s="190" t="s">
        <v>261</v>
      </c>
      <c r="B328" s="187" t="s">
        <v>287</v>
      </c>
      <c r="C328" s="95" t="s">
        <v>295</v>
      </c>
      <c r="D328" s="100">
        <v>4.2</v>
      </c>
      <c r="E328" s="97">
        <v>0</v>
      </c>
      <c r="F328" s="97">
        <v>0</v>
      </c>
      <c r="G328" s="97">
        <v>0</v>
      </c>
      <c r="H328" s="97">
        <v>0</v>
      </c>
      <c r="I328" s="97">
        <v>0</v>
      </c>
      <c r="J328" s="97">
        <v>0</v>
      </c>
      <c r="K328" s="97">
        <v>0</v>
      </c>
    </row>
    <row r="329" spans="1:11" ht="16.5" x14ac:dyDescent="0.25">
      <c r="A329" s="190"/>
      <c r="B329" s="187"/>
      <c r="C329" s="95" t="s">
        <v>296</v>
      </c>
      <c r="D329" s="100">
        <v>9.3000000000000007</v>
      </c>
      <c r="E329" s="97">
        <v>0</v>
      </c>
      <c r="F329" s="97">
        <v>0</v>
      </c>
      <c r="G329" s="97">
        <v>0</v>
      </c>
      <c r="H329" s="97">
        <v>0</v>
      </c>
      <c r="I329" s="97">
        <v>0</v>
      </c>
      <c r="J329" s="97">
        <v>0</v>
      </c>
      <c r="K329" s="97">
        <v>0</v>
      </c>
    </row>
    <row r="330" spans="1:11" ht="16.5" x14ac:dyDescent="0.25">
      <c r="A330" s="190"/>
      <c r="B330" s="187"/>
      <c r="C330" s="95" t="s">
        <v>297</v>
      </c>
      <c r="D330" s="100">
        <v>0</v>
      </c>
      <c r="E330" s="97">
        <v>0</v>
      </c>
      <c r="F330" s="97">
        <v>0</v>
      </c>
      <c r="G330" s="97">
        <v>0</v>
      </c>
      <c r="H330" s="97">
        <v>0</v>
      </c>
      <c r="I330" s="97">
        <v>0</v>
      </c>
      <c r="J330" s="97">
        <v>0</v>
      </c>
      <c r="K330" s="97">
        <v>0</v>
      </c>
    </row>
    <row r="331" spans="1:11" ht="16.5" x14ac:dyDescent="0.25">
      <c r="A331" s="190"/>
      <c r="B331" s="187"/>
      <c r="C331" s="95" t="s">
        <v>298</v>
      </c>
      <c r="D331" s="99">
        <f>SUM(D328:D330)</f>
        <v>13.5</v>
      </c>
      <c r="E331" s="97">
        <f>SUM(E328:E330)</f>
        <v>0</v>
      </c>
      <c r="F331" s="97"/>
      <c r="G331" s="97">
        <f>SUM(G328:G330)</f>
        <v>0</v>
      </c>
      <c r="H331" s="97">
        <f>SUM(H328:H330)</f>
        <v>0</v>
      </c>
      <c r="I331" s="97">
        <f>SUM(I328:I330)</f>
        <v>0</v>
      </c>
      <c r="J331" s="97">
        <f>SUM(J328:J330)</f>
        <v>0</v>
      </c>
      <c r="K331" s="97">
        <f>SUM(K328:K330)</f>
        <v>0</v>
      </c>
    </row>
    <row r="332" spans="1:11" ht="16.5" x14ac:dyDescent="0.25">
      <c r="A332" s="178" t="s">
        <v>262</v>
      </c>
      <c r="B332" s="184" t="s">
        <v>77</v>
      </c>
      <c r="C332" s="95" t="s">
        <v>295</v>
      </c>
      <c r="D332" s="100">
        <v>15.7</v>
      </c>
      <c r="E332" s="97">
        <v>28</v>
      </c>
      <c r="F332" s="97">
        <v>1.77</v>
      </c>
      <c r="G332" s="103">
        <v>0</v>
      </c>
      <c r="H332" s="97">
        <v>0</v>
      </c>
      <c r="I332" s="97">
        <v>0</v>
      </c>
      <c r="J332" s="97">
        <v>0</v>
      </c>
      <c r="K332" s="97">
        <v>0</v>
      </c>
    </row>
    <row r="333" spans="1:11" ht="16.5" x14ac:dyDescent="0.25">
      <c r="A333" s="179"/>
      <c r="B333" s="185"/>
      <c r="C333" s="95" t="s">
        <v>296</v>
      </c>
      <c r="D333" s="100">
        <v>0</v>
      </c>
      <c r="E333" s="97">
        <v>0</v>
      </c>
      <c r="F333" s="97">
        <v>0</v>
      </c>
      <c r="G333" s="97">
        <v>0</v>
      </c>
      <c r="H333" s="97">
        <v>0</v>
      </c>
      <c r="I333" s="97">
        <v>0</v>
      </c>
      <c r="J333" s="97">
        <v>0</v>
      </c>
      <c r="K333" s="97">
        <v>0</v>
      </c>
    </row>
    <row r="334" spans="1:11" ht="16.5" x14ac:dyDescent="0.25">
      <c r="A334" s="179"/>
      <c r="B334" s="185"/>
      <c r="C334" s="95" t="s">
        <v>297</v>
      </c>
      <c r="D334" s="100">
        <v>0</v>
      </c>
      <c r="E334" s="97">
        <v>0</v>
      </c>
      <c r="F334" s="97">
        <v>0</v>
      </c>
      <c r="G334" s="97">
        <v>0</v>
      </c>
      <c r="H334" s="97">
        <v>0</v>
      </c>
      <c r="I334" s="97">
        <v>0</v>
      </c>
      <c r="J334" s="97">
        <v>0</v>
      </c>
      <c r="K334" s="97">
        <v>0</v>
      </c>
    </row>
    <row r="335" spans="1:11" ht="16.5" x14ac:dyDescent="0.25">
      <c r="A335" s="180"/>
      <c r="B335" s="186"/>
      <c r="C335" s="95" t="s">
        <v>298</v>
      </c>
      <c r="D335" s="100">
        <f>SUM(D332:D334)</f>
        <v>15.7</v>
      </c>
      <c r="E335" s="97">
        <f t="shared" ref="E335:F335" si="56">SUM(E332:E334)</f>
        <v>28</v>
      </c>
      <c r="F335" s="97">
        <f t="shared" si="56"/>
        <v>1.77</v>
      </c>
      <c r="G335" s="97">
        <f>SUM(G332:G334)</f>
        <v>0</v>
      </c>
      <c r="H335" s="97">
        <f>SUM(H332:H334)</f>
        <v>0</v>
      </c>
      <c r="I335" s="97">
        <f>SUM(I332:I334)</f>
        <v>0</v>
      </c>
      <c r="J335" s="97">
        <f>SUM(J332:J334)</f>
        <v>0</v>
      </c>
      <c r="K335" s="97">
        <f>SUM(K332:K334)</f>
        <v>0</v>
      </c>
    </row>
    <row r="336" spans="1:11" ht="16.5" x14ac:dyDescent="0.25">
      <c r="A336" s="178" t="s">
        <v>263</v>
      </c>
      <c r="B336" s="163" t="s">
        <v>78</v>
      </c>
      <c r="C336" s="95" t="s">
        <v>295</v>
      </c>
      <c r="D336" s="100">
        <v>1715</v>
      </c>
      <c r="E336" s="97">
        <v>5985</v>
      </c>
      <c r="F336" s="97">
        <v>3.49</v>
      </c>
      <c r="G336" s="97">
        <v>179</v>
      </c>
      <c r="H336" s="97">
        <v>135</v>
      </c>
      <c r="I336" s="97">
        <v>44</v>
      </c>
      <c r="J336" s="97">
        <v>0</v>
      </c>
      <c r="K336" s="97">
        <v>0</v>
      </c>
    </row>
    <row r="337" spans="1:11" ht="16.5" x14ac:dyDescent="0.25">
      <c r="A337" s="179"/>
      <c r="B337" s="164"/>
      <c r="C337" s="95" t="s">
        <v>296</v>
      </c>
      <c r="D337" s="100">
        <v>312.17</v>
      </c>
      <c r="E337" s="97">
        <v>0</v>
      </c>
      <c r="F337" s="97">
        <v>0</v>
      </c>
      <c r="G337" s="97">
        <v>0</v>
      </c>
      <c r="H337" s="97">
        <v>0</v>
      </c>
      <c r="I337" s="97">
        <v>0</v>
      </c>
      <c r="J337" s="97">
        <v>0</v>
      </c>
      <c r="K337" s="97">
        <v>0</v>
      </c>
    </row>
    <row r="338" spans="1:11" ht="16.5" x14ac:dyDescent="0.25">
      <c r="A338" s="179"/>
      <c r="B338" s="164"/>
      <c r="C338" s="95" t="s">
        <v>297</v>
      </c>
      <c r="D338" s="100">
        <v>74.819999999999993</v>
      </c>
      <c r="E338" s="97">
        <v>0</v>
      </c>
      <c r="F338" s="97">
        <v>0</v>
      </c>
      <c r="G338" s="97">
        <v>0</v>
      </c>
      <c r="H338" s="97">
        <v>0</v>
      </c>
      <c r="I338" s="97">
        <v>0</v>
      </c>
      <c r="J338" s="97">
        <v>0</v>
      </c>
      <c r="K338" s="97">
        <v>0</v>
      </c>
    </row>
    <row r="339" spans="1:11" ht="16.5" x14ac:dyDescent="0.25">
      <c r="A339" s="180"/>
      <c r="B339" s="165"/>
      <c r="C339" s="95" t="s">
        <v>298</v>
      </c>
      <c r="D339" s="100">
        <f>SUM(D336:D338)</f>
        <v>2101.9900000000002</v>
      </c>
      <c r="E339" s="97">
        <f>SUM(E336:E338)</f>
        <v>5985</v>
      </c>
      <c r="F339" s="97"/>
      <c r="G339" s="97">
        <f>SUM(G336:G338)</f>
        <v>179</v>
      </c>
      <c r="H339" s="97">
        <f>SUM(H336:H338)</f>
        <v>135</v>
      </c>
      <c r="I339" s="97">
        <f>SUM(I336:I338)</f>
        <v>44</v>
      </c>
      <c r="J339" s="97">
        <f>SUM(J336:J338)</f>
        <v>0</v>
      </c>
      <c r="K339" s="97">
        <f>SUM(K336:K338)</f>
        <v>0</v>
      </c>
    </row>
    <row r="340" spans="1:11" ht="16.5" x14ac:dyDescent="0.25">
      <c r="A340" s="178" t="s">
        <v>264</v>
      </c>
      <c r="B340" s="163" t="s">
        <v>79</v>
      </c>
      <c r="C340" s="95" t="s">
        <v>295</v>
      </c>
      <c r="D340" s="100">
        <v>22.3</v>
      </c>
      <c r="E340" s="97">
        <v>2</v>
      </c>
      <c r="F340" s="97">
        <v>0.09</v>
      </c>
      <c r="G340" s="103">
        <v>0</v>
      </c>
      <c r="H340" s="97">
        <v>0</v>
      </c>
      <c r="I340" s="97">
        <v>0</v>
      </c>
      <c r="J340" s="97">
        <v>0</v>
      </c>
      <c r="K340" s="97">
        <v>0</v>
      </c>
    </row>
    <row r="341" spans="1:11" ht="16.5" x14ac:dyDescent="0.25">
      <c r="A341" s="179"/>
      <c r="B341" s="164"/>
      <c r="C341" s="95" t="s">
        <v>296</v>
      </c>
      <c r="D341" s="100">
        <v>3</v>
      </c>
      <c r="E341" s="97">
        <v>0</v>
      </c>
      <c r="F341" s="97">
        <v>0</v>
      </c>
      <c r="G341" s="97">
        <v>0</v>
      </c>
      <c r="H341" s="97">
        <v>0</v>
      </c>
      <c r="I341" s="97">
        <v>0</v>
      </c>
      <c r="J341" s="97">
        <v>0</v>
      </c>
      <c r="K341" s="97">
        <v>0</v>
      </c>
    </row>
    <row r="342" spans="1:11" ht="16.5" x14ac:dyDescent="0.25">
      <c r="A342" s="179"/>
      <c r="B342" s="164"/>
      <c r="C342" s="95" t="s">
        <v>297</v>
      </c>
      <c r="D342" s="100">
        <v>0</v>
      </c>
      <c r="E342" s="97">
        <v>0</v>
      </c>
      <c r="F342" s="97">
        <v>0</v>
      </c>
      <c r="G342" s="97">
        <v>0</v>
      </c>
      <c r="H342" s="97">
        <v>0</v>
      </c>
      <c r="I342" s="97">
        <v>0</v>
      </c>
      <c r="J342" s="97">
        <v>0</v>
      </c>
      <c r="K342" s="97">
        <v>0</v>
      </c>
    </row>
    <row r="343" spans="1:11" ht="16.5" x14ac:dyDescent="0.25">
      <c r="A343" s="180"/>
      <c r="B343" s="165"/>
      <c r="C343" s="95" t="s">
        <v>298</v>
      </c>
      <c r="D343" s="100">
        <f>SUM(D340:D342)</f>
        <v>25.3</v>
      </c>
      <c r="E343" s="97">
        <f>SUM(E340:E342)</f>
        <v>2</v>
      </c>
      <c r="F343" s="97"/>
      <c r="G343" s="97">
        <f>SUM(G340:G342)</f>
        <v>0</v>
      </c>
      <c r="H343" s="97">
        <f>SUM(H340:H342)</f>
        <v>0</v>
      </c>
      <c r="I343" s="97">
        <f>SUM(I340:I342)</f>
        <v>0</v>
      </c>
      <c r="J343" s="97">
        <f>SUM(J340:J342)</f>
        <v>0</v>
      </c>
      <c r="K343" s="97">
        <f>SUM(K340:K342)</f>
        <v>0</v>
      </c>
    </row>
    <row r="344" spans="1:11" ht="16.5" x14ac:dyDescent="0.25">
      <c r="A344" s="178" t="s">
        <v>265</v>
      </c>
      <c r="B344" s="163" t="s">
        <v>80</v>
      </c>
      <c r="C344" s="95" t="s">
        <v>295</v>
      </c>
      <c r="D344" s="100">
        <v>108.2</v>
      </c>
      <c r="E344" s="97">
        <v>167</v>
      </c>
      <c r="F344" s="97">
        <v>1.54</v>
      </c>
      <c r="G344" s="97">
        <v>8</v>
      </c>
      <c r="H344" s="97">
        <v>6</v>
      </c>
      <c r="I344" s="97">
        <v>2</v>
      </c>
      <c r="J344" s="97">
        <v>0</v>
      </c>
      <c r="K344" s="97">
        <v>0</v>
      </c>
    </row>
    <row r="345" spans="1:11" ht="16.5" x14ac:dyDescent="0.25">
      <c r="A345" s="179"/>
      <c r="B345" s="164"/>
      <c r="C345" s="95" t="s">
        <v>296</v>
      </c>
      <c r="D345" s="100">
        <v>0</v>
      </c>
      <c r="E345" s="97">
        <v>0</v>
      </c>
      <c r="F345" s="97">
        <v>0</v>
      </c>
      <c r="G345" s="97">
        <v>0</v>
      </c>
      <c r="H345" s="97">
        <v>0</v>
      </c>
      <c r="I345" s="97">
        <v>0</v>
      </c>
      <c r="J345" s="97">
        <v>0</v>
      </c>
      <c r="K345" s="97">
        <v>0</v>
      </c>
    </row>
    <row r="346" spans="1:11" ht="16.5" x14ac:dyDescent="0.25">
      <c r="A346" s="179"/>
      <c r="B346" s="164"/>
      <c r="C346" s="95" t="s">
        <v>297</v>
      </c>
      <c r="D346" s="100">
        <v>0</v>
      </c>
      <c r="E346" s="97">
        <v>0</v>
      </c>
      <c r="F346" s="97">
        <v>0</v>
      </c>
      <c r="G346" s="97">
        <v>0</v>
      </c>
      <c r="H346" s="97">
        <v>0</v>
      </c>
      <c r="I346" s="97">
        <v>0</v>
      </c>
      <c r="J346" s="97">
        <v>0</v>
      </c>
      <c r="K346" s="97">
        <v>0</v>
      </c>
    </row>
    <row r="347" spans="1:11" ht="16.5" x14ac:dyDescent="0.25">
      <c r="A347" s="180"/>
      <c r="B347" s="165"/>
      <c r="C347" s="95" t="s">
        <v>298</v>
      </c>
      <c r="D347" s="100">
        <f>SUM(D344:D346)</f>
        <v>108.2</v>
      </c>
      <c r="E347" s="97">
        <f>SUM(E344:E346)</f>
        <v>167</v>
      </c>
      <c r="F347" s="97"/>
      <c r="G347" s="97">
        <f>SUM(G344:G346)</f>
        <v>8</v>
      </c>
      <c r="H347" s="97">
        <f>SUM(H344:H346)</f>
        <v>6</v>
      </c>
      <c r="I347" s="97">
        <f>SUM(I344:I346)</f>
        <v>2</v>
      </c>
      <c r="J347" s="97">
        <f>SUM(J344:J346)</f>
        <v>0</v>
      </c>
      <c r="K347" s="97">
        <f>SUM(K344:K346)</f>
        <v>0</v>
      </c>
    </row>
    <row r="348" spans="1:11" ht="16.5" x14ac:dyDescent="0.25">
      <c r="A348" s="178" t="s">
        <v>266</v>
      </c>
      <c r="B348" s="163" t="s">
        <v>81</v>
      </c>
      <c r="C348" s="95" t="s">
        <v>295</v>
      </c>
      <c r="D348" s="100">
        <v>36.700000000000003</v>
      </c>
      <c r="E348" s="97">
        <v>125</v>
      </c>
      <c r="F348" s="97">
        <v>3.4</v>
      </c>
      <c r="G348" s="97">
        <v>6</v>
      </c>
      <c r="H348" s="97">
        <v>5</v>
      </c>
      <c r="I348" s="97">
        <v>1</v>
      </c>
      <c r="J348" s="97">
        <v>0</v>
      </c>
      <c r="K348" s="97">
        <v>0</v>
      </c>
    </row>
    <row r="349" spans="1:11" ht="16.5" x14ac:dyDescent="0.25">
      <c r="A349" s="179"/>
      <c r="B349" s="164"/>
      <c r="C349" s="95" t="s">
        <v>296</v>
      </c>
      <c r="D349" s="100">
        <v>0</v>
      </c>
      <c r="E349" s="97">
        <v>0</v>
      </c>
      <c r="F349" s="97">
        <v>0</v>
      </c>
      <c r="G349" s="97">
        <v>0</v>
      </c>
      <c r="H349" s="97">
        <v>0</v>
      </c>
      <c r="I349" s="97">
        <v>0</v>
      </c>
      <c r="J349" s="97">
        <v>0</v>
      </c>
      <c r="K349" s="97">
        <v>0</v>
      </c>
    </row>
    <row r="350" spans="1:11" ht="16.5" x14ac:dyDescent="0.25">
      <c r="A350" s="179"/>
      <c r="B350" s="164"/>
      <c r="C350" s="95" t="s">
        <v>297</v>
      </c>
      <c r="D350" s="100">
        <v>0</v>
      </c>
      <c r="E350" s="97">
        <v>0</v>
      </c>
      <c r="F350" s="97">
        <v>0</v>
      </c>
      <c r="G350" s="97">
        <v>0</v>
      </c>
      <c r="H350" s="97">
        <v>0</v>
      </c>
      <c r="I350" s="97">
        <v>0</v>
      </c>
      <c r="J350" s="97">
        <v>0</v>
      </c>
      <c r="K350" s="97">
        <v>0</v>
      </c>
    </row>
    <row r="351" spans="1:11" ht="16.5" x14ac:dyDescent="0.25">
      <c r="A351" s="180"/>
      <c r="B351" s="165"/>
      <c r="C351" s="95" t="s">
        <v>298</v>
      </c>
      <c r="D351" s="100">
        <f>SUM(D348:D350)</f>
        <v>36.700000000000003</v>
      </c>
      <c r="E351" s="97">
        <f t="shared" ref="E351" si="57">SUM(E348:E350)</f>
        <v>125</v>
      </c>
      <c r="F351" s="97"/>
      <c r="G351" s="97">
        <f>SUM(G348:G350)</f>
        <v>6</v>
      </c>
      <c r="H351" s="97">
        <f>SUM(H348:H350)</f>
        <v>5</v>
      </c>
      <c r="I351" s="97">
        <f>SUM(I348:I350)</f>
        <v>1</v>
      </c>
      <c r="J351" s="97">
        <f>SUM(J348:J350)</f>
        <v>0</v>
      </c>
      <c r="K351" s="97">
        <f>SUM(K348:K350)</f>
        <v>0</v>
      </c>
    </row>
    <row r="352" spans="1:11" ht="16.5" x14ac:dyDescent="0.25">
      <c r="A352" s="178" t="s">
        <v>267</v>
      </c>
      <c r="B352" s="163" t="s">
        <v>288</v>
      </c>
      <c r="C352" s="95" t="s">
        <v>295</v>
      </c>
      <c r="D352" s="100">
        <v>47</v>
      </c>
      <c r="E352" s="97">
        <v>303</v>
      </c>
      <c r="F352" s="97">
        <v>6.44</v>
      </c>
      <c r="G352" s="97">
        <v>15</v>
      </c>
      <c r="H352" s="97">
        <v>12</v>
      </c>
      <c r="I352" s="97">
        <v>3</v>
      </c>
      <c r="J352" s="97">
        <v>0</v>
      </c>
      <c r="K352" s="97">
        <v>0</v>
      </c>
    </row>
    <row r="353" spans="1:11" ht="16.5" x14ac:dyDescent="0.25">
      <c r="A353" s="179"/>
      <c r="B353" s="164"/>
      <c r="C353" s="95" t="s">
        <v>296</v>
      </c>
      <c r="D353" s="100">
        <v>0</v>
      </c>
      <c r="E353" s="97">
        <v>0</v>
      </c>
      <c r="F353" s="97">
        <v>0</v>
      </c>
      <c r="G353" s="97">
        <v>0</v>
      </c>
      <c r="H353" s="97">
        <v>0</v>
      </c>
      <c r="I353" s="97">
        <v>0</v>
      </c>
      <c r="J353" s="97">
        <v>0</v>
      </c>
      <c r="K353" s="97">
        <v>0</v>
      </c>
    </row>
    <row r="354" spans="1:11" ht="16.5" x14ac:dyDescent="0.25">
      <c r="A354" s="179"/>
      <c r="B354" s="164"/>
      <c r="C354" s="95" t="s">
        <v>297</v>
      </c>
      <c r="D354" s="100">
        <v>0</v>
      </c>
      <c r="E354" s="97">
        <v>0</v>
      </c>
      <c r="F354" s="97">
        <v>0</v>
      </c>
      <c r="G354" s="97">
        <v>0</v>
      </c>
      <c r="H354" s="97">
        <v>0</v>
      </c>
      <c r="I354" s="97">
        <v>0</v>
      </c>
      <c r="J354" s="97">
        <v>0</v>
      </c>
      <c r="K354" s="97">
        <v>0</v>
      </c>
    </row>
    <row r="355" spans="1:11" ht="16.5" x14ac:dyDescent="0.25">
      <c r="A355" s="180"/>
      <c r="B355" s="165"/>
      <c r="C355" s="95" t="s">
        <v>298</v>
      </c>
      <c r="D355" s="100">
        <f>SUM(D352:D354)</f>
        <v>47</v>
      </c>
      <c r="E355" s="97">
        <f>SUM(E352:E354)</f>
        <v>303</v>
      </c>
      <c r="F355" s="97"/>
      <c r="G355" s="97">
        <f>SUM(G352:G354)</f>
        <v>15</v>
      </c>
      <c r="H355" s="97">
        <f>SUM(H352:H354)</f>
        <v>12</v>
      </c>
      <c r="I355" s="97">
        <f>SUM(I352:I354)</f>
        <v>3</v>
      </c>
      <c r="J355" s="97">
        <f>SUM(J352:J354)</f>
        <v>0</v>
      </c>
      <c r="K355" s="97">
        <f>SUM(K352:K354)</f>
        <v>0</v>
      </c>
    </row>
    <row r="356" spans="1:11" ht="16.5" x14ac:dyDescent="0.25">
      <c r="A356" s="178" t="s">
        <v>268</v>
      </c>
      <c r="B356" s="163" t="s">
        <v>83</v>
      </c>
      <c r="C356" s="95" t="s">
        <v>295</v>
      </c>
      <c r="D356" s="100">
        <v>1305.9000000000001</v>
      </c>
      <c r="E356" s="97">
        <v>1338</v>
      </c>
      <c r="F356" s="97">
        <v>1.0489999999999999</v>
      </c>
      <c r="G356" s="97">
        <v>66</v>
      </c>
      <c r="H356" s="97">
        <v>50</v>
      </c>
      <c r="I356" s="97">
        <v>16</v>
      </c>
      <c r="J356" s="97">
        <v>0</v>
      </c>
      <c r="K356" s="97">
        <v>0</v>
      </c>
    </row>
    <row r="357" spans="1:11" ht="16.5" x14ac:dyDescent="0.25">
      <c r="A357" s="179"/>
      <c r="B357" s="164"/>
      <c r="C357" s="95" t="s">
        <v>296</v>
      </c>
      <c r="D357" s="100">
        <v>49.1</v>
      </c>
      <c r="E357" s="97">
        <v>0</v>
      </c>
      <c r="F357" s="97">
        <v>0</v>
      </c>
      <c r="G357" s="97">
        <v>0</v>
      </c>
      <c r="H357" s="97">
        <v>0</v>
      </c>
      <c r="I357" s="97">
        <v>0</v>
      </c>
      <c r="J357" s="97">
        <v>0</v>
      </c>
      <c r="K357" s="97">
        <v>0</v>
      </c>
    </row>
    <row r="358" spans="1:11" ht="16.5" x14ac:dyDescent="0.25">
      <c r="A358" s="179"/>
      <c r="B358" s="164"/>
      <c r="C358" s="95" t="s">
        <v>297</v>
      </c>
      <c r="D358" s="100">
        <v>15.3</v>
      </c>
      <c r="E358" s="97">
        <v>0</v>
      </c>
      <c r="F358" s="97">
        <v>0</v>
      </c>
      <c r="G358" s="97">
        <v>0</v>
      </c>
      <c r="H358" s="97">
        <v>0</v>
      </c>
      <c r="I358" s="97">
        <v>0</v>
      </c>
      <c r="J358" s="97">
        <v>0</v>
      </c>
      <c r="K358" s="97">
        <v>0</v>
      </c>
    </row>
    <row r="359" spans="1:11" ht="16.5" x14ac:dyDescent="0.25">
      <c r="A359" s="180"/>
      <c r="B359" s="165"/>
      <c r="C359" s="95" t="s">
        <v>298</v>
      </c>
      <c r="D359" s="100">
        <f>SUM(D356:D358)</f>
        <v>1370.3</v>
      </c>
      <c r="E359" s="97">
        <f>SUM(E356:E358)</f>
        <v>1338</v>
      </c>
      <c r="F359" s="97"/>
      <c r="G359" s="97">
        <f>SUM(G356:G358)</f>
        <v>66</v>
      </c>
      <c r="H359" s="97">
        <f>SUM(H356:H358)</f>
        <v>50</v>
      </c>
      <c r="I359" s="97">
        <f>SUM(I356:I358)</f>
        <v>16</v>
      </c>
      <c r="J359" s="97">
        <f>SUM(J356:J358)</f>
        <v>0</v>
      </c>
      <c r="K359" s="97">
        <f>SUM(K356:K358)</f>
        <v>0</v>
      </c>
    </row>
    <row r="360" spans="1:11" ht="16.5" x14ac:dyDescent="0.25">
      <c r="A360" s="178" t="s">
        <v>269</v>
      </c>
      <c r="B360" s="163" t="s">
        <v>84</v>
      </c>
      <c r="C360" s="95" t="s">
        <v>295</v>
      </c>
      <c r="D360" s="100">
        <v>30.72</v>
      </c>
      <c r="E360" s="97">
        <v>102</v>
      </c>
      <c r="F360" s="97">
        <v>6.12</v>
      </c>
      <c r="G360" s="97">
        <v>5</v>
      </c>
      <c r="H360" s="97">
        <v>4</v>
      </c>
      <c r="I360" s="97">
        <v>1</v>
      </c>
      <c r="J360" s="97">
        <v>0</v>
      </c>
      <c r="K360" s="97">
        <v>0</v>
      </c>
    </row>
    <row r="361" spans="1:11" ht="16.5" x14ac:dyDescent="0.25">
      <c r="A361" s="181"/>
      <c r="B361" s="166"/>
      <c r="C361" s="95" t="s">
        <v>296</v>
      </c>
      <c r="D361" s="100">
        <v>1.57</v>
      </c>
      <c r="E361" s="97">
        <v>0</v>
      </c>
      <c r="F361" s="97">
        <v>0</v>
      </c>
      <c r="G361" s="97">
        <v>0</v>
      </c>
      <c r="H361" s="97">
        <v>0</v>
      </c>
      <c r="I361" s="97">
        <v>0</v>
      </c>
      <c r="J361" s="97">
        <v>0</v>
      </c>
      <c r="K361" s="97">
        <v>0</v>
      </c>
    </row>
    <row r="362" spans="1:11" ht="16.5" x14ac:dyDescent="0.25">
      <c r="A362" s="181"/>
      <c r="B362" s="166"/>
      <c r="C362" s="95" t="s">
        <v>297</v>
      </c>
      <c r="D362" s="100">
        <v>6.38</v>
      </c>
      <c r="E362" s="97">
        <v>0</v>
      </c>
      <c r="F362" s="97">
        <v>0</v>
      </c>
      <c r="G362" s="97">
        <v>0</v>
      </c>
      <c r="H362" s="97">
        <v>0</v>
      </c>
      <c r="I362" s="97">
        <v>0</v>
      </c>
      <c r="J362" s="97">
        <v>0</v>
      </c>
      <c r="K362" s="97">
        <v>0</v>
      </c>
    </row>
    <row r="363" spans="1:11" ht="16.5" x14ac:dyDescent="0.25">
      <c r="A363" s="182"/>
      <c r="B363" s="167"/>
      <c r="C363" s="95" t="s">
        <v>298</v>
      </c>
      <c r="D363" s="100">
        <f>SUM(D360:D362)</f>
        <v>38.67</v>
      </c>
      <c r="E363" s="97">
        <f t="shared" ref="E363" si="58">SUM(E360:E362)</f>
        <v>102</v>
      </c>
      <c r="F363" s="97"/>
      <c r="G363" s="97">
        <f>SUM(G360:G362)</f>
        <v>5</v>
      </c>
      <c r="H363" s="97">
        <f>SUM(H360:H362)</f>
        <v>4</v>
      </c>
      <c r="I363" s="97">
        <f>SUM(I360:I362)</f>
        <v>1</v>
      </c>
      <c r="J363" s="97">
        <f>SUM(J360:J362)</f>
        <v>0</v>
      </c>
      <c r="K363" s="97">
        <f>SUM(K360:K362)</f>
        <v>0</v>
      </c>
    </row>
    <row r="364" spans="1:11" ht="16.5" customHeight="1" x14ac:dyDescent="0.25">
      <c r="A364" s="160" t="s">
        <v>309</v>
      </c>
      <c r="B364" s="163" t="s">
        <v>327</v>
      </c>
      <c r="C364" s="95" t="s">
        <v>295</v>
      </c>
      <c r="D364" s="100">
        <v>510</v>
      </c>
      <c r="E364" s="99">
        <v>377</v>
      </c>
      <c r="F364" s="99">
        <v>0.74</v>
      </c>
      <c r="G364" s="99">
        <v>18</v>
      </c>
      <c r="H364" s="99">
        <v>14</v>
      </c>
      <c r="I364" s="99">
        <v>4</v>
      </c>
      <c r="J364" s="97">
        <v>0</v>
      </c>
      <c r="K364" s="97">
        <v>0</v>
      </c>
    </row>
    <row r="365" spans="1:11" ht="16.5" x14ac:dyDescent="0.25">
      <c r="A365" s="168"/>
      <c r="B365" s="164"/>
      <c r="C365" s="95" t="s">
        <v>296</v>
      </c>
      <c r="D365" s="100">
        <v>0</v>
      </c>
      <c r="E365" s="99">
        <v>0</v>
      </c>
      <c r="F365" s="99">
        <v>0</v>
      </c>
      <c r="G365" s="99">
        <v>0</v>
      </c>
      <c r="H365" s="99">
        <v>0</v>
      </c>
      <c r="I365" s="99">
        <v>0</v>
      </c>
      <c r="J365" s="97">
        <v>0</v>
      </c>
      <c r="K365" s="97">
        <v>0</v>
      </c>
    </row>
    <row r="366" spans="1:11" ht="16.5" x14ac:dyDescent="0.25">
      <c r="A366" s="168"/>
      <c r="B366" s="164"/>
      <c r="C366" s="95" t="s">
        <v>297</v>
      </c>
      <c r="D366" s="100">
        <v>0</v>
      </c>
      <c r="E366" s="99">
        <v>0</v>
      </c>
      <c r="F366" s="99">
        <v>0</v>
      </c>
      <c r="G366" s="99">
        <v>0</v>
      </c>
      <c r="H366" s="99">
        <v>0</v>
      </c>
      <c r="I366" s="99">
        <v>0</v>
      </c>
      <c r="J366" s="99">
        <v>0</v>
      </c>
      <c r="K366" s="99">
        <v>0</v>
      </c>
    </row>
    <row r="367" spans="1:11" ht="16.5" x14ac:dyDescent="0.25">
      <c r="A367" s="169"/>
      <c r="B367" s="165"/>
      <c r="C367" s="95" t="s">
        <v>298</v>
      </c>
      <c r="D367" s="99">
        <f>SUM(D364:D366)</f>
        <v>510</v>
      </c>
      <c r="E367" s="99">
        <f>SUM(E364:E366)</f>
        <v>377</v>
      </c>
      <c r="F367" s="99"/>
      <c r="G367" s="99">
        <f>SUM(G364:G366)</f>
        <v>18</v>
      </c>
      <c r="H367" s="99">
        <f>SUM(H364:H366)</f>
        <v>14</v>
      </c>
      <c r="I367" s="99">
        <f>SUM(I364:I366)</f>
        <v>4</v>
      </c>
      <c r="J367" s="99">
        <f>SUM(J364:J366)</f>
        <v>0</v>
      </c>
      <c r="K367" s="99">
        <f>SUM(K364:K366)</f>
        <v>0</v>
      </c>
    </row>
    <row r="368" spans="1:11" ht="16.5" customHeight="1" x14ac:dyDescent="0.25">
      <c r="A368" s="160" t="s">
        <v>36</v>
      </c>
      <c r="B368" s="173" t="s">
        <v>37</v>
      </c>
      <c r="C368" s="198" t="s">
        <v>299</v>
      </c>
      <c r="D368" s="206" t="s">
        <v>38</v>
      </c>
      <c r="E368" s="206" t="s">
        <v>10</v>
      </c>
      <c r="F368" s="206" t="s">
        <v>340</v>
      </c>
      <c r="G368" s="188" t="s">
        <v>12</v>
      </c>
      <c r="H368" s="188"/>
      <c r="I368" s="188"/>
      <c r="J368" s="188"/>
      <c r="K368" s="188"/>
    </row>
    <row r="369" spans="1:11" ht="16.5" customHeight="1" x14ac:dyDescent="0.25">
      <c r="A369" s="171"/>
      <c r="B369" s="174"/>
      <c r="C369" s="199"/>
      <c r="D369" s="209"/>
      <c r="E369" s="207"/>
      <c r="F369" s="207"/>
      <c r="G369" s="189" t="s">
        <v>341</v>
      </c>
      <c r="H369" s="188" t="s">
        <v>43</v>
      </c>
      <c r="I369" s="188"/>
      <c r="J369" s="188"/>
      <c r="K369" s="188"/>
    </row>
    <row r="370" spans="1:11" ht="16.5" x14ac:dyDescent="0.25">
      <c r="A370" s="171"/>
      <c r="B370" s="174"/>
      <c r="C370" s="199"/>
      <c r="D370" s="209"/>
      <c r="E370" s="207"/>
      <c r="F370" s="207"/>
      <c r="G370" s="189"/>
      <c r="H370" s="188" t="s">
        <v>16</v>
      </c>
      <c r="I370" s="188"/>
      <c r="J370" s="188"/>
      <c r="K370" s="99" t="s">
        <v>17</v>
      </c>
    </row>
    <row r="371" spans="1:11" ht="66" x14ac:dyDescent="0.25">
      <c r="A371" s="172"/>
      <c r="B371" s="174"/>
      <c r="C371" s="200"/>
      <c r="D371" s="210"/>
      <c r="E371" s="208"/>
      <c r="F371" s="208"/>
      <c r="G371" s="189"/>
      <c r="H371" s="99" t="s">
        <v>344</v>
      </c>
      <c r="I371" s="99" t="s">
        <v>345</v>
      </c>
      <c r="J371" s="99" t="s">
        <v>22</v>
      </c>
      <c r="K371" s="97"/>
    </row>
    <row r="372" spans="1:11" ht="16.5" x14ac:dyDescent="0.25">
      <c r="A372" s="160" t="s">
        <v>318</v>
      </c>
      <c r="B372" s="163" t="s">
        <v>85</v>
      </c>
      <c r="C372" s="95" t="s">
        <v>295</v>
      </c>
      <c r="D372" s="100">
        <v>6.15</v>
      </c>
      <c r="E372" s="97">
        <v>46</v>
      </c>
      <c r="F372" s="97">
        <v>7.45</v>
      </c>
      <c r="G372" s="97">
        <v>2</v>
      </c>
      <c r="H372" s="97">
        <v>2</v>
      </c>
      <c r="I372" s="97">
        <v>0</v>
      </c>
      <c r="J372" s="97">
        <v>0</v>
      </c>
      <c r="K372" s="97">
        <v>0</v>
      </c>
    </row>
    <row r="373" spans="1:11" ht="16.5" x14ac:dyDescent="0.25">
      <c r="A373" s="161"/>
      <c r="B373" s="164"/>
      <c r="C373" s="95" t="s">
        <v>296</v>
      </c>
      <c r="D373" s="100">
        <v>0</v>
      </c>
      <c r="E373" s="97">
        <v>0</v>
      </c>
      <c r="F373" s="97">
        <v>0</v>
      </c>
      <c r="G373" s="97">
        <v>0</v>
      </c>
      <c r="H373" s="97">
        <v>0</v>
      </c>
      <c r="I373" s="97">
        <v>0</v>
      </c>
      <c r="J373" s="97">
        <v>0</v>
      </c>
      <c r="K373" s="97">
        <v>0</v>
      </c>
    </row>
    <row r="374" spans="1:11" ht="16.5" x14ac:dyDescent="0.25">
      <c r="A374" s="161"/>
      <c r="B374" s="164"/>
      <c r="C374" s="95" t="s">
        <v>297</v>
      </c>
      <c r="D374" s="100">
        <v>0</v>
      </c>
      <c r="E374" s="97">
        <v>0</v>
      </c>
      <c r="F374" s="97">
        <v>0</v>
      </c>
      <c r="G374" s="97">
        <v>0</v>
      </c>
      <c r="H374" s="97">
        <v>0</v>
      </c>
      <c r="I374" s="97">
        <v>0</v>
      </c>
      <c r="J374" s="97">
        <v>0</v>
      </c>
      <c r="K374" s="97">
        <v>0</v>
      </c>
    </row>
    <row r="375" spans="1:11" ht="15.75" customHeight="1" x14ac:dyDescent="0.25">
      <c r="A375" s="162"/>
      <c r="B375" s="165"/>
      <c r="C375" s="95" t="s">
        <v>298</v>
      </c>
      <c r="D375" s="100">
        <f>SUM(D372:D374)</f>
        <v>6.15</v>
      </c>
      <c r="E375" s="97">
        <f>SUM(E372:E374)</f>
        <v>46</v>
      </c>
      <c r="F375" s="97"/>
      <c r="G375" s="97">
        <f>SUM(G372:G374)</f>
        <v>2</v>
      </c>
      <c r="H375" s="97">
        <f>SUM(H372:H374)</f>
        <v>2</v>
      </c>
      <c r="I375" s="97">
        <f>SUM(I372:I374)</f>
        <v>0</v>
      </c>
      <c r="J375" s="97">
        <f>SUM(J372:J374)</f>
        <v>0</v>
      </c>
      <c r="K375" s="97">
        <f>SUM(K372:K374)</f>
        <v>0</v>
      </c>
    </row>
    <row r="376" spans="1:11" ht="0.75" hidden="1" customHeight="1" x14ac:dyDescent="0.25">
      <c r="A376" s="160" t="s">
        <v>267</v>
      </c>
      <c r="B376" s="163" t="s">
        <v>189</v>
      </c>
      <c r="C376" s="95" t="s">
        <v>295</v>
      </c>
      <c r="D376" s="100">
        <v>140</v>
      </c>
      <c r="E376" s="97"/>
      <c r="F376" s="97"/>
      <c r="G376" s="103">
        <v>0</v>
      </c>
      <c r="H376" s="97">
        <v>0</v>
      </c>
      <c r="I376" s="97">
        <v>0</v>
      </c>
      <c r="J376" s="97">
        <v>0</v>
      </c>
      <c r="K376" s="97">
        <v>0</v>
      </c>
    </row>
    <row r="377" spans="1:11" ht="16.5" hidden="1" customHeight="1" x14ac:dyDescent="0.25">
      <c r="A377" s="161"/>
      <c r="B377" s="164"/>
      <c r="C377" s="95" t="s">
        <v>296</v>
      </c>
      <c r="D377" s="100">
        <v>0</v>
      </c>
      <c r="E377" s="97"/>
      <c r="F377" s="97"/>
      <c r="G377" s="97">
        <v>0</v>
      </c>
      <c r="H377" s="97">
        <v>0</v>
      </c>
      <c r="I377" s="97">
        <v>0</v>
      </c>
      <c r="J377" s="97">
        <v>0</v>
      </c>
      <c r="K377" s="97">
        <v>0</v>
      </c>
    </row>
    <row r="378" spans="1:11" ht="16.5" hidden="1" customHeight="1" x14ac:dyDescent="0.25">
      <c r="A378" s="161"/>
      <c r="B378" s="164"/>
      <c r="C378" s="95" t="s">
        <v>297</v>
      </c>
      <c r="D378" s="100">
        <v>0</v>
      </c>
      <c r="E378" s="97"/>
      <c r="F378" s="97"/>
      <c r="G378" s="97">
        <v>0</v>
      </c>
      <c r="H378" s="97">
        <v>0</v>
      </c>
      <c r="I378" s="97">
        <v>0</v>
      </c>
      <c r="J378" s="97">
        <v>0</v>
      </c>
      <c r="K378" s="97">
        <v>0</v>
      </c>
    </row>
    <row r="379" spans="1:11" ht="16.5" hidden="1" customHeight="1" x14ac:dyDescent="0.25">
      <c r="A379" s="162"/>
      <c r="B379" s="165"/>
      <c r="C379" s="95" t="s">
        <v>298</v>
      </c>
      <c r="D379" s="100">
        <v>0</v>
      </c>
      <c r="E379" s="97"/>
      <c r="F379" s="97"/>
      <c r="G379" s="97">
        <f>SUM(G376:G378)</f>
        <v>0</v>
      </c>
      <c r="H379" s="97">
        <f>SUM(H376:H378)</f>
        <v>0</v>
      </c>
      <c r="I379" s="97">
        <f>SUM(I376:I378)</f>
        <v>0</v>
      </c>
      <c r="J379" s="97">
        <f>SUM(J376:J378)</f>
        <v>0</v>
      </c>
      <c r="K379" s="97">
        <f>SUM(K376:K378)</f>
        <v>0</v>
      </c>
    </row>
    <row r="380" spans="1:11" ht="16.5" x14ac:dyDescent="0.25">
      <c r="A380" s="170" t="s">
        <v>319</v>
      </c>
      <c r="B380" s="163" t="s">
        <v>328</v>
      </c>
      <c r="C380" s="95" t="s">
        <v>295</v>
      </c>
      <c r="D380" s="100">
        <v>44.6</v>
      </c>
      <c r="E380" s="97">
        <v>0</v>
      </c>
      <c r="F380" s="97">
        <v>0</v>
      </c>
      <c r="G380" s="97">
        <v>0</v>
      </c>
      <c r="H380" s="97">
        <v>0</v>
      </c>
      <c r="I380" s="97">
        <v>0</v>
      </c>
      <c r="J380" s="97">
        <v>0</v>
      </c>
      <c r="K380" s="97">
        <v>0</v>
      </c>
    </row>
    <row r="381" spans="1:11" ht="16.5" x14ac:dyDescent="0.25">
      <c r="A381" s="161"/>
      <c r="B381" s="166"/>
      <c r="C381" s="95" t="s">
        <v>296</v>
      </c>
      <c r="D381" s="100">
        <v>5.6</v>
      </c>
      <c r="E381" s="97">
        <v>0</v>
      </c>
      <c r="F381" s="97">
        <v>0</v>
      </c>
      <c r="G381" s="97">
        <v>0</v>
      </c>
      <c r="H381" s="97">
        <v>0</v>
      </c>
      <c r="I381" s="97">
        <v>0</v>
      </c>
      <c r="J381" s="97">
        <v>0</v>
      </c>
      <c r="K381" s="97">
        <v>0</v>
      </c>
    </row>
    <row r="382" spans="1:11" ht="16.5" x14ac:dyDescent="0.25">
      <c r="A382" s="161"/>
      <c r="B382" s="166"/>
      <c r="C382" s="95" t="s">
        <v>297</v>
      </c>
      <c r="D382" s="100">
        <v>0</v>
      </c>
      <c r="E382" s="97">
        <v>0</v>
      </c>
      <c r="F382" s="97">
        <v>0</v>
      </c>
      <c r="G382" s="97">
        <v>0</v>
      </c>
      <c r="H382" s="97">
        <v>0</v>
      </c>
      <c r="I382" s="97">
        <v>0</v>
      </c>
      <c r="J382" s="97">
        <v>0</v>
      </c>
      <c r="K382" s="97">
        <v>0</v>
      </c>
    </row>
    <row r="383" spans="1:11" ht="16.5" x14ac:dyDescent="0.25">
      <c r="A383" s="162"/>
      <c r="B383" s="167"/>
      <c r="C383" s="95" t="s">
        <v>298</v>
      </c>
      <c r="D383" s="100">
        <f>SUM(D380:D382)</f>
        <v>50.2</v>
      </c>
      <c r="E383" s="97">
        <f t="shared" ref="E383:K383" si="59">SUM(E380:E382)</f>
        <v>0</v>
      </c>
      <c r="F383" s="97">
        <f t="shared" si="59"/>
        <v>0</v>
      </c>
      <c r="G383" s="97">
        <f t="shared" si="59"/>
        <v>0</v>
      </c>
      <c r="H383" s="97">
        <f t="shared" si="59"/>
        <v>0</v>
      </c>
      <c r="I383" s="97">
        <f t="shared" si="59"/>
        <v>0</v>
      </c>
      <c r="J383" s="97">
        <f t="shared" si="59"/>
        <v>0</v>
      </c>
      <c r="K383" s="97">
        <f t="shared" si="59"/>
        <v>0</v>
      </c>
    </row>
    <row r="384" spans="1:11" ht="16.5" customHeight="1" x14ac:dyDescent="0.25">
      <c r="A384" s="160" t="s">
        <v>320</v>
      </c>
      <c r="B384" s="163" t="s">
        <v>304</v>
      </c>
      <c r="C384" s="95" t="s">
        <v>295</v>
      </c>
      <c r="D384" s="100">
        <v>82</v>
      </c>
      <c r="E384" s="97">
        <v>0</v>
      </c>
      <c r="F384" s="97">
        <v>0</v>
      </c>
      <c r="G384" s="97">
        <v>0</v>
      </c>
      <c r="H384" s="97">
        <v>0</v>
      </c>
      <c r="I384" s="97">
        <v>0</v>
      </c>
      <c r="J384" s="97">
        <v>0</v>
      </c>
      <c r="K384" s="97">
        <v>0</v>
      </c>
    </row>
    <row r="385" spans="1:11" ht="16.5" x14ac:dyDescent="0.25">
      <c r="A385" s="161"/>
      <c r="B385" s="164"/>
      <c r="C385" s="95" t="s">
        <v>296</v>
      </c>
      <c r="D385" s="100">
        <v>47</v>
      </c>
      <c r="E385" s="97">
        <v>0</v>
      </c>
      <c r="F385" s="97">
        <v>0</v>
      </c>
      <c r="G385" s="97">
        <v>0</v>
      </c>
      <c r="H385" s="97">
        <v>0</v>
      </c>
      <c r="I385" s="97">
        <v>0</v>
      </c>
      <c r="J385" s="97">
        <v>0</v>
      </c>
      <c r="K385" s="97">
        <v>0</v>
      </c>
    </row>
    <row r="386" spans="1:11" ht="16.5" x14ac:dyDescent="0.25">
      <c r="A386" s="161"/>
      <c r="B386" s="164"/>
      <c r="C386" s="95" t="s">
        <v>297</v>
      </c>
      <c r="D386" s="100">
        <v>0</v>
      </c>
      <c r="E386" s="97">
        <v>0</v>
      </c>
      <c r="F386" s="97">
        <v>0</v>
      </c>
      <c r="G386" s="97">
        <v>0</v>
      </c>
      <c r="H386" s="97">
        <v>0</v>
      </c>
      <c r="I386" s="97">
        <v>0</v>
      </c>
      <c r="J386" s="97">
        <v>0</v>
      </c>
      <c r="K386" s="97">
        <v>0</v>
      </c>
    </row>
    <row r="387" spans="1:11" ht="16.5" x14ac:dyDescent="0.25">
      <c r="A387" s="162"/>
      <c r="B387" s="165"/>
      <c r="C387" s="95" t="s">
        <v>298</v>
      </c>
      <c r="D387" s="100">
        <f>SUM(D384:D386)</f>
        <v>129</v>
      </c>
      <c r="E387" s="97">
        <f>SUM(E384:E386)</f>
        <v>0</v>
      </c>
      <c r="F387" s="97"/>
      <c r="G387" s="97">
        <f>SUM(G384:G386)</f>
        <v>0</v>
      </c>
      <c r="H387" s="97">
        <f>SUM(H384:H386)</f>
        <v>0</v>
      </c>
      <c r="I387" s="97">
        <f>SUM(I384:I386)</f>
        <v>0</v>
      </c>
      <c r="J387" s="97">
        <f>SUM(J384:J386)</f>
        <v>0</v>
      </c>
      <c r="K387" s="97">
        <f>SUM(K384:K386)</f>
        <v>0</v>
      </c>
    </row>
    <row r="388" spans="1:11" ht="16.5" x14ac:dyDescent="0.25">
      <c r="A388" s="160">
        <v>86</v>
      </c>
      <c r="B388" s="163" t="s">
        <v>86</v>
      </c>
      <c r="C388" s="95" t="s">
        <v>295</v>
      </c>
      <c r="D388" s="100">
        <v>5.6</v>
      </c>
      <c r="E388" s="97">
        <v>0</v>
      </c>
      <c r="F388" s="97">
        <v>0</v>
      </c>
      <c r="G388" s="97">
        <v>0</v>
      </c>
      <c r="H388" s="97">
        <v>0</v>
      </c>
      <c r="I388" s="97">
        <v>0</v>
      </c>
      <c r="J388" s="97">
        <v>0</v>
      </c>
      <c r="K388" s="97">
        <v>0</v>
      </c>
    </row>
    <row r="389" spans="1:11" ht="16.5" x14ac:dyDescent="0.25">
      <c r="A389" s="161"/>
      <c r="B389" s="166"/>
      <c r="C389" s="95" t="s">
        <v>296</v>
      </c>
      <c r="D389" s="100">
        <v>1.7</v>
      </c>
      <c r="E389" s="97">
        <v>0</v>
      </c>
      <c r="F389" s="97">
        <v>0</v>
      </c>
      <c r="G389" s="97">
        <v>0</v>
      </c>
      <c r="H389" s="97">
        <v>0</v>
      </c>
      <c r="I389" s="97">
        <v>0</v>
      </c>
      <c r="J389" s="97">
        <v>0</v>
      </c>
      <c r="K389" s="97">
        <v>0</v>
      </c>
    </row>
    <row r="390" spans="1:11" ht="16.5" x14ac:dyDescent="0.25">
      <c r="A390" s="161"/>
      <c r="B390" s="166"/>
      <c r="C390" s="95" t="s">
        <v>297</v>
      </c>
      <c r="D390" s="100">
        <v>0</v>
      </c>
      <c r="E390" s="97">
        <v>0</v>
      </c>
      <c r="F390" s="97">
        <v>0</v>
      </c>
      <c r="G390" s="97">
        <v>0</v>
      </c>
      <c r="H390" s="97">
        <v>0</v>
      </c>
      <c r="I390" s="97">
        <v>0</v>
      </c>
      <c r="J390" s="97">
        <v>0</v>
      </c>
      <c r="K390" s="97">
        <v>0</v>
      </c>
    </row>
    <row r="391" spans="1:11" ht="16.5" x14ac:dyDescent="0.25">
      <c r="A391" s="162"/>
      <c r="B391" s="167"/>
      <c r="C391" s="95" t="s">
        <v>298</v>
      </c>
      <c r="D391" s="100">
        <f>SUM(D388:D390)</f>
        <v>7.3</v>
      </c>
      <c r="E391" s="97">
        <f>SUM(E388:E390)</f>
        <v>0</v>
      </c>
      <c r="F391" s="97"/>
      <c r="G391" s="97">
        <f>SUM(G388:G390)</f>
        <v>0</v>
      </c>
      <c r="H391" s="97">
        <f>SUM(H388:H390)</f>
        <v>0</v>
      </c>
      <c r="I391" s="97">
        <f>SUM(I388:I390)</f>
        <v>0</v>
      </c>
      <c r="J391" s="97">
        <f>SUM(J388:J390)</f>
        <v>0</v>
      </c>
      <c r="K391" s="97">
        <f>SUM(K388:K390)</f>
        <v>0</v>
      </c>
    </row>
    <row r="392" spans="1:11" ht="16.5" customHeight="1" x14ac:dyDescent="0.25">
      <c r="A392" s="160" t="s">
        <v>330</v>
      </c>
      <c r="B392" s="163" t="s">
        <v>289</v>
      </c>
      <c r="C392" s="95" t="s">
        <v>295</v>
      </c>
      <c r="D392" s="100">
        <v>61.7</v>
      </c>
      <c r="E392" s="97">
        <v>0</v>
      </c>
      <c r="F392" s="97">
        <v>0</v>
      </c>
      <c r="G392" s="97">
        <v>0</v>
      </c>
      <c r="H392" s="97">
        <v>0</v>
      </c>
      <c r="I392" s="97">
        <v>0</v>
      </c>
      <c r="J392" s="97">
        <v>0</v>
      </c>
      <c r="K392" s="97">
        <v>0</v>
      </c>
    </row>
    <row r="393" spans="1:11" ht="16.5" x14ac:dyDescent="0.25">
      <c r="A393" s="168"/>
      <c r="B393" s="164"/>
      <c r="C393" s="95" t="s">
        <v>296</v>
      </c>
      <c r="D393" s="100">
        <v>40.200000000000003</v>
      </c>
      <c r="E393" s="97">
        <v>0</v>
      </c>
      <c r="F393" s="97">
        <v>0</v>
      </c>
      <c r="G393" s="97">
        <v>0</v>
      </c>
      <c r="H393" s="97">
        <v>0</v>
      </c>
      <c r="I393" s="97">
        <v>0</v>
      </c>
      <c r="J393" s="97">
        <v>0</v>
      </c>
      <c r="K393" s="97">
        <v>0</v>
      </c>
    </row>
    <row r="394" spans="1:11" ht="16.5" x14ac:dyDescent="0.25">
      <c r="A394" s="168"/>
      <c r="B394" s="164"/>
      <c r="C394" s="95" t="s">
        <v>297</v>
      </c>
      <c r="D394" s="100">
        <v>12</v>
      </c>
      <c r="E394" s="97">
        <v>0</v>
      </c>
      <c r="F394" s="97">
        <v>0</v>
      </c>
      <c r="G394" s="97">
        <v>0</v>
      </c>
      <c r="H394" s="97">
        <v>0</v>
      </c>
      <c r="I394" s="97">
        <v>0</v>
      </c>
      <c r="J394" s="97">
        <v>0</v>
      </c>
      <c r="K394" s="97">
        <v>0</v>
      </c>
    </row>
    <row r="395" spans="1:11" ht="16.5" x14ac:dyDescent="0.25">
      <c r="A395" s="169"/>
      <c r="B395" s="165"/>
      <c r="C395" s="95" t="s">
        <v>298</v>
      </c>
      <c r="D395" s="99">
        <f>SUM(D392:D394)</f>
        <v>113.9</v>
      </c>
      <c r="E395" s="97">
        <f>SUM(E392:E394)</f>
        <v>0</v>
      </c>
      <c r="F395" s="97"/>
      <c r="G395" s="97">
        <f>SUM(G392:G394)</f>
        <v>0</v>
      </c>
      <c r="H395" s="97">
        <f>SUM(H392:H394)</f>
        <v>0</v>
      </c>
      <c r="I395" s="97">
        <f>SUM(I392:I394)</f>
        <v>0</v>
      </c>
      <c r="J395" s="97">
        <f>SUM(J392:J394)</f>
        <v>0</v>
      </c>
      <c r="K395" s="97">
        <f>SUM(K392:K394)</f>
        <v>0</v>
      </c>
    </row>
    <row r="396" spans="1:11" ht="16.5" x14ac:dyDescent="0.25">
      <c r="A396" s="160" t="s">
        <v>331</v>
      </c>
      <c r="B396" s="163" t="s">
        <v>192</v>
      </c>
      <c r="C396" s="95" t="s">
        <v>295</v>
      </c>
      <c r="D396" s="100">
        <v>659.6</v>
      </c>
      <c r="E396" s="97">
        <v>396</v>
      </c>
      <c r="F396" s="97">
        <v>0.6</v>
      </c>
      <c r="G396" s="97">
        <v>19</v>
      </c>
      <c r="H396" s="97">
        <v>15</v>
      </c>
      <c r="I396" s="97">
        <v>4</v>
      </c>
      <c r="J396" s="97">
        <v>0</v>
      </c>
      <c r="K396" s="97">
        <v>0</v>
      </c>
    </row>
    <row r="397" spans="1:11" ht="16.5" x14ac:dyDescent="0.25">
      <c r="A397" s="161"/>
      <c r="B397" s="164"/>
      <c r="C397" s="95" t="s">
        <v>296</v>
      </c>
      <c r="D397" s="108">
        <v>117.8</v>
      </c>
      <c r="E397" s="97">
        <v>0</v>
      </c>
      <c r="F397" s="97">
        <v>0</v>
      </c>
      <c r="G397" s="97">
        <v>0</v>
      </c>
      <c r="H397" s="97">
        <v>0</v>
      </c>
      <c r="I397" s="97">
        <v>0</v>
      </c>
      <c r="J397" s="97">
        <v>0</v>
      </c>
      <c r="K397" s="97">
        <v>0</v>
      </c>
    </row>
    <row r="398" spans="1:11" ht="16.5" x14ac:dyDescent="0.25">
      <c r="A398" s="161"/>
      <c r="B398" s="164"/>
      <c r="C398" s="95" t="s">
        <v>297</v>
      </c>
      <c r="D398" s="108">
        <v>3.2</v>
      </c>
      <c r="E398" s="97">
        <v>0</v>
      </c>
      <c r="F398" s="97">
        <v>0</v>
      </c>
      <c r="G398" s="97">
        <v>0</v>
      </c>
      <c r="H398" s="97">
        <v>0</v>
      </c>
      <c r="I398" s="97">
        <v>0</v>
      </c>
      <c r="J398" s="97">
        <v>0</v>
      </c>
      <c r="K398" s="97">
        <v>0</v>
      </c>
    </row>
    <row r="399" spans="1:11" ht="16.5" x14ac:dyDescent="0.25">
      <c r="A399" s="162"/>
      <c r="B399" s="165"/>
      <c r="C399" s="95" t="s">
        <v>298</v>
      </c>
      <c r="D399" s="108">
        <f>SUM(D396:D398)</f>
        <v>780.6</v>
      </c>
      <c r="E399" s="97">
        <f>SUM(E396:E398)</f>
        <v>396</v>
      </c>
      <c r="F399" s="97"/>
      <c r="G399" s="97">
        <f>SUM(G396:G398)</f>
        <v>19</v>
      </c>
      <c r="H399" s="97">
        <f>SUM(H396:H398)</f>
        <v>15</v>
      </c>
      <c r="I399" s="97">
        <f>SUM(I396:I398)</f>
        <v>4</v>
      </c>
      <c r="J399" s="97">
        <f>SUM(J396:J398)</f>
        <v>0</v>
      </c>
      <c r="K399" s="97">
        <f>SUM(K396:K398)</f>
        <v>0</v>
      </c>
    </row>
    <row r="400" spans="1:11" ht="16.5" customHeight="1" x14ac:dyDescent="0.25">
      <c r="A400" s="160" t="s">
        <v>332</v>
      </c>
      <c r="B400" s="175" t="s">
        <v>290</v>
      </c>
      <c r="C400" s="95" t="s">
        <v>295</v>
      </c>
      <c r="D400" s="100">
        <v>78</v>
      </c>
      <c r="E400" s="97">
        <v>69</v>
      </c>
      <c r="F400" s="97">
        <v>0.64</v>
      </c>
      <c r="G400" s="97">
        <v>3</v>
      </c>
      <c r="H400" s="97">
        <v>3</v>
      </c>
      <c r="I400" s="97">
        <v>0</v>
      </c>
      <c r="J400" s="97">
        <v>0</v>
      </c>
      <c r="K400" s="97">
        <v>0</v>
      </c>
    </row>
    <row r="401" spans="1:11" ht="16.5" x14ac:dyDescent="0.25">
      <c r="A401" s="161"/>
      <c r="B401" s="176"/>
      <c r="C401" s="95" t="s">
        <v>296</v>
      </c>
      <c r="D401" s="100">
        <v>34.1</v>
      </c>
      <c r="E401" s="97">
        <v>0</v>
      </c>
      <c r="F401" s="97">
        <v>0</v>
      </c>
      <c r="G401" s="97">
        <v>0</v>
      </c>
      <c r="H401" s="97">
        <v>0</v>
      </c>
      <c r="I401" s="97">
        <v>0</v>
      </c>
      <c r="J401" s="97">
        <v>0</v>
      </c>
      <c r="K401" s="97">
        <v>0</v>
      </c>
    </row>
    <row r="402" spans="1:11" ht="16.5" x14ac:dyDescent="0.25">
      <c r="A402" s="161"/>
      <c r="B402" s="176"/>
      <c r="C402" s="95" t="s">
        <v>297</v>
      </c>
      <c r="D402" s="100">
        <v>0</v>
      </c>
      <c r="E402" s="97">
        <v>0</v>
      </c>
      <c r="F402" s="97">
        <v>0</v>
      </c>
      <c r="G402" s="97">
        <v>0</v>
      </c>
      <c r="H402" s="97">
        <v>0</v>
      </c>
      <c r="I402" s="97">
        <v>0</v>
      </c>
      <c r="J402" s="97">
        <v>0</v>
      </c>
      <c r="K402" s="97">
        <v>0</v>
      </c>
    </row>
    <row r="403" spans="1:11" ht="16.5" x14ac:dyDescent="0.25">
      <c r="A403" s="162"/>
      <c r="B403" s="177"/>
      <c r="C403" s="95" t="s">
        <v>298</v>
      </c>
      <c r="D403" s="100">
        <f>SUM(D400:D402)</f>
        <v>112.1</v>
      </c>
      <c r="E403" s="97">
        <f t="shared" ref="E403" si="60">SUM(E400:E402)</f>
        <v>69</v>
      </c>
      <c r="F403" s="97"/>
      <c r="G403" s="97">
        <f>SUM(G400:G402)</f>
        <v>3</v>
      </c>
      <c r="H403" s="97">
        <f>SUM(H400:H402)</f>
        <v>3</v>
      </c>
      <c r="I403" s="97">
        <f>SUM(I400:I402)</f>
        <v>0</v>
      </c>
      <c r="J403" s="97">
        <f>SUM(J400:J402)</f>
        <v>0</v>
      </c>
      <c r="K403" s="97">
        <f>SUM(K400:K402)</f>
        <v>0</v>
      </c>
    </row>
    <row r="404" spans="1:11" ht="16.5" customHeight="1" x14ac:dyDescent="0.25">
      <c r="A404" s="160" t="s">
        <v>333</v>
      </c>
      <c r="B404" s="163" t="s">
        <v>194</v>
      </c>
      <c r="C404" s="95" t="s">
        <v>295</v>
      </c>
      <c r="D404" s="100">
        <v>10</v>
      </c>
      <c r="E404" s="97">
        <v>46</v>
      </c>
      <c r="F404" s="97">
        <v>0.4</v>
      </c>
      <c r="G404" s="97">
        <v>2</v>
      </c>
      <c r="H404" s="97">
        <v>2</v>
      </c>
      <c r="I404" s="97">
        <v>0</v>
      </c>
      <c r="J404" s="97">
        <v>0</v>
      </c>
      <c r="K404" s="97">
        <v>0</v>
      </c>
    </row>
    <row r="405" spans="1:11" ht="16.5" x14ac:dyDescent="0.25">
      <c r="A405" s="161"/>
      <c r="B405" s="164"/>
      <c r="C405" s="95" t="s">
        <v>296</v>
      </c>
      <c r="D405" s="100">
        <v>80</v>
      </c>
      <c r="E405" s="97">
        <v>0</v>
      </c>
      <c r="F405" s="97">
        <v>0</v>
      </c>
      <c r="G405" s="97">
        <v>0</v>
      </c>
      <c r="H405" s="97">
        <v>0</v>
      </c>
      <c r="I405" s="97">
        <v>0</v>
      </c>
      <c r="J405" s="97">
        <v>0</v>
      </c>
      <c r="K405" s="97">
        <v>0</v>
      </c>
    </row>
    <row r="406" spans="1:11" ht="16.5" x14ac:dyDescent="0.25">
      <c r="A406" s="161"/>
      <c r="B406" s="164"/>
      <c r="C406" s="95" t="s">
        <v>297</v>
      </c>
      <c r="D406" s="100">
        <v>10</v>
      </c>
      <c r="E406" s="97">
        <v>0</v>
      </c>
      <c r="F406" s="97">
        <v>0</v>
      </c>
      <c r="G406" s="97">
        <v>0</v>
      </c>
      <c r="H406" s="97">
        <v>0</v>
      </c>
      <c r="I406" s="97">
        <v>0</v>
      </c>
      <c r="J406" s="97">
        <v>0</v>
      </c>
      <c r="K406" s="97">
        <v>0</v>
      </c>
    </row>
    <row r="407" spans="1:11" ht="16.5" x14ac:dyDescent="0.25">
      <c r="A407" s="162"/>
      <c r="B407" s="165"/>
      <c r="C407" s="95" t="s">
        <v>298</v>
      </c>
      <c r="D407" s="100">
        <f>SUM(D404:D406)</f>
        <v>100</v>
      </c>
      <c r="E407" s="97">
        <f t="shared" ref="E407:G407" si="61">SUM(E404:E406)</f>
        <v>46</v>
      </c>
      <c r="F407" s="97"/>
      <c r="G407" s="97">
        <f t="shared" si="61"/>
        <v>2</v>
      </c>
      <c r="H407" s="97">
        <f>SUM(H404:H406)</f>
        <v>2</v>
      </c>
      <c r="I407" s="97">
        <f>SUM(I404:I406)</f>
        <v>0</v>
      </c>
      <c r="J407" s="97">
        <f>SUM(J404:J406)</f>
        <v>0</v>
      </c>
      <c r="K407" s="97">
        <f>SUM(K404:K406)</f>
        <v>0</v>
      </c>
    </row>
    <row r="408" spans="1:11" ht="31.5" customHeight="1" x14ac:dyDescent="0.25">
      <c r="A408" s="85"/>
      <c r="B408" s="90" t="s">
        <v>87</v>
      </c>
      <c r="C408" s="84"/>
      <c r="D408" s="87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87">
        <f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67+E51+E47+E43+E39+E35+E31+E27+E23+E19+E15</f>
        <v>28155</v>
      </c>
      <c r="F408" s="87"/>
      <c r="G408" s="87">
        <f>G407+G403+G399+G395+G391+G387+G379+G375+G367+G363+G359+G355+G351+G347+G343+G339+G335+G331+G327+G319+G315+G311+G307+G303+G299+G295+G291+G287+G283+G279+G271+G267+G263+G259+G255+G251+G247+G243+G239+G235+G231+G223+G219+G215+G207+G203+G199+G195+G191+G187+G183+G179+G171+G167+G163+G159+G143+G139+G135+G131+G127+G123+G119+G115+G107+G103+G99+G95+G91+G87+G83+G79+G75+G71+G67+G51+G47+G43+G39+G35+G31+G27+G23+G19+G15</f>
        <v>1209</v>
      </c>
      <c r="H408" s="87">
        <f>H407+H403+H399+H395+H391+H387+H379+H375+H367+H363+H359+H355+H351+H347+H343+H339+H335+H331+H327+H319+H315+H311+H307+H303+H299+H295+H291+H287+H283+H279+H271+H267+H263+H259+H255+H251+H247+H243+H239+H235+H231+H223+H219+H215+H207+H203+H199+H195+H191+H187+H183+H179+H171+H167+H163+H159+H143+H139+H135+H131+H127+H123+H119+H115+H107+H103+H99+H95+H91+H87+H83+H79+H75+H71+H67+H51+H47+H43+H39+H35+H31+H27+H23+H19+H15</f>
        <v>906</v>
      </c>
      <c r="I408" s="87">
        <f>I407+I403+I399+I395+I391+I387+I379+I375+I367+I363+I359+I355+I351+I347+I343+I339+I335+I331+I327+I319+I315+I311+I307+I303+I299+I295+I291+I287+I283+I279+I271+I267+I263+I259+I255+I251+I247+I243+I239+I235+I231+I223+I219+I215+I207+I203+I199+I195+I191+I187+I183+I179+I171+I167+I163+I159+I143+I139+I135+I131+I127+I123+I119+I115+I107+I103+I99+I95+I91+I87+I83+I79+I75+I71+I67+I51+I47+I43+I39+I35+I31+I27+I23+I19+I15</f>
        <v>303</v>
      </c>
      <c r="J408" s="87">
        <f>J407+J403+J399+J395+J391+J387+J379+J375+J367+J363+J359+J355+J351+J347+J343+J339+J335+J331+J327+J319+J315+J311+J307+J303+J299+J295+J291+J287+J283+J279+J271+J267+J263+J259+J255+J251+J247+J243+J239+J235+J231+J223+J219+J215+J207+J203+J199+J195+J191+J187+J183+J179+J171+J167+J163+J159+J143+J139+J135+J131+J127+J123+J119+J115+J107+J103+J99+J95+J91+J87+J83+J79+J75+J71+J67+J51+J47+J43+J39+J35+J31+J27+J23+J19+J15</f>
        <v>0</v>
      </c>
      <c r="K408" s="87">
        <f>K407+K403+K399+K395+K391+K387+K379+K375+K367+K363+K359+K355+K351+K347+K343+K339+K335+K331+K327+K319+K315+K311+K307+K303+K299+K295+K291+K287+K283+K279+K271+K267+K263+K259+K255+K251+K247+K243+K239+K235+K231+K223+K219+K215+K207+K203+K199+K195+K191+K187+K183+K179+K171+K167+K163+K159+K143+K139+K135+K131+K127+K123+K119+K115+K107+K103+K99+K95+K91+K87+K83+K79+K75+K71+K67+K51+K47+K43+K39+K35+K31+K27+K23+K19+K15</f>
        <v>0</v>
      </c>
    </row>
    <row r="409" spans="1:11" x14ac:dyDescent="0.25">
      <c r="B409" s="86"/>
      <c r="C409" s="86"/>
    </row>
    <row r="410" spans="1:11" ht="20.25" x14ac:dyDescent="0.3">
      <c r="B410" s="196"/>
      <c r="C410" s="196"/>
      <c r="D410" s="196"/>
      <c r="E410" s="196"/>
      <c r="F410" s="195"/>
      <c r="G410" s="195"/>
      <c r="H410" s="195"/>
      <c r="I410" s="195"/>
      <c r="J410" s="195"/>
      <c r="K410" s="195"/>
    </row>
    <row r="411" spans="1:11" ht="21" x14ac:dyDescent="0.35">
      <c r="B411" s="89"/>
      <c r="C411" s="89"/>
      <c r="D411" s="88"/>
      <c r="E411" s="88"/>
      <c r="F411" s="88"/>
      <c r="G411" s="197"/>
      <c r="H411" s="197"/>
      <c r="I411" s="197"/>
      <c r="J411" s="197"/>
      <c r="K411" s="88"/>
    </row>
    <row r="412" spans="1:11" ht="21" x14ac:dyDescent="0.35">
      <c r="B412" s="88"/>
      <c r="C412" s="88"/>
      <c r="D412" s="88"/>
      <c r="E412" s="88"/>
      <c r="F412" s="131"/>
      <c r="G412" s="131"/>
      <c r="H412" s="131"/>
      <c r="I412" s="131"/>
      <c r="J412" s="131"/>
      <c r="K412" s="131"/>
    </row>
  </sheetData>
  <mergeCells count="277">
    <mergeCell ref="J1:K1"/>
    <mergeCell ref="J2:K2"/>
    <mergeCell ref="D5:H5"/>
    <mergeCell ref="D6:H6"/>
    <mergeCell ref="E8:E11"/>
    <mergeCell ref="F8:F11"/>
    <mergeCell ref="G8:K8"/>
    <mergeCell ref="H9:K9"/>
    <mergeCell ref="H3:K3"/>
    <mergeCell ref="H4:K4"/>
    <mergeCell ref="C7:I7"/>
    <mergeCell ref="D3:F3"/>
    <mergeCell ref="D4:F4"/>
    <mergeCell ref="C8:C11"/>
    <mergeCell ref="D8:D11"/>
    <mergeCell ref="G9:G11"/>
    <mergeCell ref="H10:J10"/>
    <mergeCell ref="G369:G371"/>
    <mergeCell ref="H369:K369"/>
    <mergeCell ref="H370:J370"/>
    <mergeCell ref="A272:A275"/>
    <mergeCell ref="B272:B275"/>
    <mergeCell ref="C272:C275"/>
    <mergeCell ref="D272:D275"/>
    <mergeCell ref="G320:K320"/>
    <mergeCell ref="G321:G323"/>
    <mergeCell ref="H321:K321"/>
    <mergeCell ref="H322:J322"/>
    <mergeCell ref="C320:C323"/>
    <mergeCell ref="C368:C371"/>
    <mergeCell ref="D368:D371"/>
    <mergeCell ref="D320:D323"/>
    <mergeCell ref="G272:K272"/>
    <mergeCell ref="G273:G275"/>
    <mergeCell ref="H273:K273"/>
    <mergeCell ref="E272:E275"/>
    <mergeCell ref="F272:F275"/>
    <mergeCell ref="E320:E323"/>
    <mergeCell ref="F320:F323"/>
    <mergeCell ref="E368:E371"/>
    <mergeCell ref="F368:F371"/>
    <mergeCell ref="A80:A83"/>
    <mergeCell ref="A88:A91"/>
    <mergeCell ref="B88:B91"/>
    <mergeCell ref="A56:A59"/>
    <mergeCell ref="A60:A63"/>
    <mergeCell ref="A20:A23"/>
    <mergeCell ref="A140:A143"/>
    <mergeCell ref="A216:A219"/>
    <mergeCell ref="G368:K368"/>
    <mergeCell ref="F224:F227"/>
    <mergeCell ref="H274:J274"/>
    <mergeCell ref="H226:J226"/>
    <mergeCell ref="G52:K52"/>
    <mergeCell ref="D224:D227"/>
    <mergeCell ref="A208:A211"/>
    <mergeCell ref="B208:B211"/>
    <mergeCell ref="B164:B167"/>
    <mergeCell ref="A76:A79"/>
    <mergeCell ref="H173:K173"/>
    <mergeCell ref="H174:J174"/>
    <mergeCell ref="B108:B111"/>
    <mergeCell ref="C172:C175"/>
    <mergeCell ref="D108:D111"/>
    <mergeCell ref="H109:K109"/>
    <mergeCell ref="B256:B259"/>
    <mergeCell ref="A256:A259"/>
    <mergeCell ref="H110:J110"/>
    <mergeCell ref="A160:A163"/>
    <mergeCell ref="B160:B163"/>
    <mergeCell ref="B156:B159"/>
    <mergeCell ref="A156:A159"/>
    <mergeCell ref="B116:B119"/>
    <mergeCell ref="A116:A119"/>
    <mergeCell ref="B120:B123"/>
    <mergeCell ref="A112:A115"/>
    <mergeCell ref="C108:C111"/>
    <mergeCell ref="G108:K108"/>
    <mergeCell ref="G109:G111"/>
    <mergeCell ref="A244:A247"/>
    <mergeCell ref="A164:A167"/>
    <mergeCell ref="A124:A127"/>
    <mergeCell ref="B96:B99"/>
    <mergeCell ref="B100:B103"/>
    <mergeCell ref="A120:A123"/>
    <mergeCell ref="B104:B107"/>
    <mergeCell ref="A104:A107"/>
    <mergeCell ref="A128:A131"/>
    <mergeCell ref="A132:A135"/>
    <mergeCell ref="B232:B235"/>
    <mergeCell ref="B240:B243"/>
    <mergeCell ref="B196:B199"/>
    <mergeCell ref="B180:B183"/>
    <mergeCell ref="B176:B179"/>
    <mergeCell ref="B144:B147"/>
    <mergeCell ref="A144:A147"/>
    <mergeCell ref="A148:A151"/>
    <mergeCell ref="B148:B151"/>
    <mergeCell ref="A152:A155"/>
    <mergeCell ref="B152:B155"/>
    <mergeCell ref="A204:A207"/>
    <mergeCell ref="A268:A271"/>
    <mergeCell ref="B128:B131"/>
    <mergeCell ref="B140:B143"/>
    <mergeCell ref="B224:B227"/>
    <mergeCell ref="A252:A255"/>
    <mergeCell ref="A236:A239"/>
    <mergeCell ref="B236:B239"/>
    <mergeCell ref="B252:B255"/>
    <mergeCell ref="A228:A231"/>
    <mergeCell ref="B264:B267"/>
    <mergeCell ref="A248:A251"/>
    <mergeCell ref="A224:A227"/>
    <mergeCell ref="A264:A267"/>
    <mergeCell ref="B216:B219"/>
    <mergeCell ref="A172:A175"/>
    <mergeCell ref="B172:B175"/>
    <mergeCell ref="B132:B135"/>
    <mergeCell ref="B260:B263"/>
    <mergeCell ref="A260:A263"/>
    <mergeCell ref="B168:B171"/>
    <mergeCell ref="B204:B207"/>
    <mergeCell ref="B212:B215"/>
    <mergeCell ref="A212:A215"/>
    <mergeCell ref="B220:B223"/>
    <mergeCell ref="A28:A31"/>
    <mergeCell ref="B68:B71"/>
    <mergeCell ref="B76:B79"/>
    <mergeCell ref="A284:A287"/>
    <mergeCell ref="A64:A67"/>
    <mergeCell ref="A100:A103"/>
    <mergeCell ref="A92:A95"/>
    <mergeCell ref="A68:A71"/>
    <mergeCell ref="A96:A99"/>
    <mergeCell ref="A188:A191"/>
    <mergeCell ref="A184:A187"/>
    <mergeCell ref="A176:A179"/>
    <mergeCell ref="A168:A171"/>
    <mergeCell ref="A180:A183"/>
    <mergeCell ref="A232:A235"/>
    <mergeCell ref="A192:A195"/>
    <mergeCell ref="A196:A199"/>
    <mergeCell ref="A240:A243"/>
    <mergeCell ref="A136:A139"/>
    <mergeCell ref="A220:A223"/>
    <mergeCell ref="A200:A203"/>
    <mergeCell ref="A280:A283"/>
    <mergeCell ref="A108:A111"/>
    <mergeCell ref="B244:B247"/>
    <mergeCell ref="E108:E111"/>
    <mergeCell ref="F108:F111"/>
    <mergeCell ref="E172:E175"/>
    <mergeCell ref="F172:F175"/>
    <mergeCell ref="A8:A11"/>
    <mergeCell ref="B8:B11"/>
    <mergeCell ref="A32:A35"/>
    <mergeCell ref="B72:B75"/>
    <mergeCell ref="A72:A75"/>
    <mergeCell ref="A84:A87"/>
    <mergeCell ref="B84:B87"/>
    <mergeCell ref="A36:A39"/>
    <mergeCell ref="B40:B43"/>
    <mergeCell ref="A40:A43"/>
    <mergeCell ref="B16:B19"/>
    <mergeCell ref="B24:B27"/>
    <mergeCell ref="A44:A47"/>
    <mergeCell ref="B48:B51"/>
    <mergeCell ref="A48:A51"/>
    <mergeCell ref="A52:A55"/>
    <mergeCell ref="B52:B55"/>
    <mergeCell ref="A12:A15"/>
    <mergeCell ref="A16:A19"/>
    <mergeCell ref="A24:A27"/>
    <mergeCell ref="B12:B15"/>
    <mergeCell ref="H53:K53"/>
    <mergeCell ref="B92:B95"/>
    <mergeCell ref="B36:B39"/>
    <mergeCell ref="B44:B47"/>
    <mergeCell ref="H54:J54"/>
    <mergeCell ref="B28:B31"/>
    <mergeCell ref="B32:B35"/>
    <mergeCell ref="C52:C55"/>
    <mergeCell ref="D52:D55"/>
    <mergeCell ref="G53:G55"/>
    <mergeCell ref="B64:B67"/>
    <mergeCell ref="B20:B23"/>
    <mergeCell ref="B56:B59"/>
    <mergeCell ref="B60:B63"/>
    <mergeCell ref="B80:B83"/>
    <mergeCell ref="E52:E55"/>
    <mergeCell ref="F52:F55"/>
    <mergeCell ref="F412:K412"/>
    <mergeCell ref="F410:K410"/>
    <mergeCell ref="B410:E410"/>
    <mergeCell ref="G411:J411"/>
    <mergeCell ref="C224:C227"/>
    <mergeCell ref="B300:B303"/>
    <mergeCell ref="B248:B251"/>
    <mergeCell ref="B200:B203"/>
    <mergeCell ref="B112:B115"/>
    <mergeCell ref="B136:B139"/>
    <mergeCell ref="B188:B191"/>
    <mergeCell ref="B184:B187"/>
    <mergeCell ref="B192:B195"/>
    <mergeCell ref="B316:B319"/>
    <mergeCell ref="B288:B291"/>
    <mergeCell ref="B344:B347"/>
    <mergeCell ref="B372:B375"/>
    <mergeCell ref="B404:B407"/>
    <mergeCell ref="E224:E227"/>
    <mergeCell ref="D172:D175"/>
    <mergeCell ref="G172:K172"/>
    <mergeCell ref="G173:G175"/>
    <mergeCell ref="B124:B127"/>
    <mergeCell ref="B228:B231"/>
    <mergeCell ref="A316:A319"/>
    <mergeCell ref="A324:A327"/>
    <mergeCell ref="A308:A311"/>
    <mergeCell ref="B308:B311"/>
    <mergeCell ref="B328:B331"/>
    <mergeCell ref="G224:K224"/>
    <mergeCell ref="G225:G227"/>
    <mergeCell ref="H225:K225"/>
    <mergeCell ref="A328:A331"/>
    <mergeCell ref="A300:A303"/>
    <mergeCell ref="B304:B307"/>
    <mergeCell ref="A304:A307"/>
    <mergeCell ref="B312:B315"/>
    <mergeCell ref="A312:A315"/>
    <mergeCell ref="B268:B271"/>
    <mergeCell ref="B276:B279"/>
    <mergeCell ref="A288:A291"/>
    <mergeCell ref="A292:A295"/>
    <mergeCell ref="A276:A279"/>
    <mergeCell ref="A296:A299"/>
    <mergeCell ref="B296:B299"/>
    <mergeCell ref="B280:B283"/>
    <mergeCell ref="B284:B287"/>
    <mergeCell ref="B292:B295"/>
    <mergeCell ref="A332:A335"/>
    <mergeCell ref="B336:B339"/>
    <mergeCell ref="A336:A339"/>
    <mergeCell ref="B340:B343"/>
    <mergeCell ref="A340:A343"/>
    <mergeCell ref="A320:A323"/>
    <mergeCell ref="B320:B323"/>
    <mergeCell ref="B324:B327"/>
    <mergeCell ref="B332:B335"/>
    <mergeCell ref="A344:A347"/>
    <mergeCell ref="B348:B351"/>
    <mergeCell ref="B352:B355"/>
    <mergeCell ref="A348:A351"/>
    <mergeCell ref="A352:A355"/>
    <mergeCell ref="B356:B359"/>
    <mergeCell ref="A356:A359"/>
    <mergeCell ref="B360:B363"/>
    <mergeCell ref="A360:A363"/>
    <mergeCell ref="A372:A375"/>
    <mergeCell ref="A368:A371"/>
    <mergeCell ref="B368:B371"/>
    <mergeCell ref="B400:B403"/>
    <mergeCell ref="A400:A403"/>
    <mergeCell ref="A364:A367"/>
    <mergeCell ref="B364:B367"/>
    <mergeCell ref="A388:A391"/>
    <mergeCell ref="B376:B379"/>
    <mergeCell ref="A376:A379"/>
    <mergeCell ref="A404:A407"/>
    <mergeCell ref="B384:B387"/>
    <mergeCell ref="A384:A387"/>
    <mergeCell ref="B396:B399"/>
    <mergeCell ref="A396:A399"/>
    <mergeCell ref="B388:B391"/>
    <mergeCell ref="A392:A395"/>
    <mergeCell ref="B392:B395"/>
    <mergeCell ref="A380:A383"/>
    <mergeCell ref="B380:B383"/>
  </mergeCells>
  <phoneticPr fontId="0" type="noConversion"/>
  <pageMargins left="1.1023622047244095" right="0.59055118110236227" top="0.74803149606299213" bottom="0.74803149606299213" header="0.31496062992125984" footer="0.31496062992125984"/>
  <pageSetup paperSize="9" scale="53" orientation="landscape" horizontalDpi="180" verticalDpi="180" r:id="rId1"/>
  <rowBreaks count="7" manualBreakCount="7">
    <brk id="51" max="20" man="1"/>
    <brk id="107" max="20" man="1"/>
    <brk id="171" max="20" man="1"/>
    <brk id="223" max="20" man="1"/>
    <brk id="271" max="20" man="1"/>
    <brk id="319" max="20" man="1"/>
    <brk id="367" max="20" man="1"/>
  </rowBreaks>
  <colBreaks count="1" manualBreakCount="1">
    <brk id="11" max="40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1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47" t="s">
        <v>1</v>
      </c>
      <c r="D1" s="147"/>
      <c r="E1" s="147"/>
      <c r="F1" s="147"/>
      <c r="G1" s="147"/>
      <c r="H1" s="147"/>
      <c r="I1" s="147"/>
      <c r="J1" s="147"/>
    </row>
    <row r="2" spans="1:15" ht="22.5" x14ac:dyDescent="0.3">
      <c r="C2" s="148" t="s">
        <v>51</v>
      </c>
      <c r="D2" s="148"/>
      <c r="E2" s="148"/>
      <c r="F2" s="148"/>
      <c r="G2" s="148"/>
      <c r="H2" s="148"/>
      <c r="I2" s="148"/>
    </row>
    <row r="3" spans="1:15" ht="23.25" x14ac:dyDescent="0.35">
      <c r="C3" s="147" t="s">
        <v>50</v>
      </c>
      <c r="D3" s="147"/>
      <c r="E3" s="147"/>
      <c r="F3" s="147"/>
      <c r="G3" s="147"/>
      <c r="H3" s="147"/>
      <c r="I3" s="147"/>
      <c r="J3" s="147"/>
    </row>
    <row r="4" spans="1:15" ht="23.25" x14ac:dyDescent="0.35">
      <c r="C4" s="147" t="s">
        <v>52</v>
      </c>
      <c r="D4" s="147"/>
      <c r="E4" s="147"/>
      <c r="F4" s="147"/>
      <c r="G4" s="147"/>
      <c r="H4" s="147"/>
      <c r="I4" s="147"/>
      <c r="J4" s="147"/>
    </row>
    <row r="6" spans="1:15" x14ac:dyDescent="0.25">
      <c r="A6" s="240" t="s">
        <v>36</v>
      </c>
      <c r="B6" s="243" t="s">
        <v>37</v>
      </c>
      <c r="C6" s="245" t="s">
        <v>38</v>
      </c>
      <c r="D6" s="246" t="s">
        <v>39</v>
      </c>
      <c r="E6" s="247"/>
      <c r="F6" s="248"/>
      <c r="G6" s="246" t="s">
        <v>40</v>
      </c>
      <c r="H6" s="247"/>
      <c r="I6" s="248"/>
      <c r="J6" s="258" t="s">
        <v>12</v>
      </c>
      <c r="K6" s="259"/>
      <c r="L6" s="259"/>
      <c r="M6" s="259"/>
      <c r="N6" s="259"/>
      <c r="O6" s="262"/>
    </row>
    <row r="7" spans="1:15" x14ac:dyDescent="0.25">
      <c r="A7" s="241"/>
      <c r="B7" s="244"/>
      <c r="C7" s="241"/>
      <c r="D7" s="249"/>
      <c r="E7" s="250"/>
      <c r="F7" s="251"/>
      <c r="G7" s="249"/>
      <c r="H7" s="250"/>
      <c r="I7" s="251"/>
      <c r="J7" s="263" t="s">
        <v>41</v>
      </c>
      <c r="K7" s="255" t="s">
        <v>42</v>
      </c>
      <c r="L7" s="258" t="s">
        <v>43</v>
      </c>
      <c r="M7" s="259"/>
      <c r="N7" s="259"/>
      <c r="O7" s="260"/>
    </row>
    <row r="8" spans="1:15" ht="47.25" customHeight="1" x14ac:dyDescent="0.25">
      <c r="A8" s="241"/>
      <c r="B8" s="244"/>
      <c r="C8" s="241"/>
      <c r="D8" s="252"/>
      <c r="E8" s="253"/>
      <c r="F8" s="254"/>
      <c r="G8" s="252"/>
      <c r="H8" s="253"/>
      <c r="I8" s="254"/>
      <c r="J8" s="241"/>
      <c r="K8" s="256"/>
      <c r="L8" s="261" t="s">
        <v>16</v>
      </c>
      <c r="M8" s="261"/>
      <c r="N8" s="261"/>
      <c r="O8" s="26" t="s">
        <v>46</v>
      </c>
    </row>
    <row r="9" spans="1:15" ht="82.5" customHeight="1" x14ac:dyDescent="0.25">
      <c r="A9" s="242"/>
      <c r="B9" s="244"/>
      <c r="C9" s="242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2"/>
      <c r="K9" s="257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23"/>
      <c r="D11" s="25"/>
      <c r="E11" s="25"/>
      <c r="F11" s="23" t="s">
        <v>88</v>
      </c>
      <c r="G11" s="25"/>
      <c r="H11" s="25"/>
      <c r="I11" s="23" t="s">
        <v>89</v>
      </c>
      <c r="J11" s="2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6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7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3" t="s">
        <v>100</v>
      </c>
      <c r="G17" s="25">
        <v>2.7</v>
      </c>
      <c r="H17" s="25">
        <v>1.81</v>
      </c>
      <c r="I17" s="33" t="s">
        <v>101</v>
      </c>
      <c r="J17" s="33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7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5">
        <v>2.0699999999999998</v>
      </c>
      <c r="H22" s="35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5">
        <v>2.0699999999999998</v>
      </c>
      <c r="H23" s="35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5">
        <v>2.0699999999999998</v>
      </c>
      <c r="H24" s="35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5">
        <v>2.0699999999999998</v>
      </c>
      <c r="H25" s="35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6" t="s">
        <v>120</v>
      </c>
      <c r="C26" s="17"/>
      <c r="D26" s="17"/>
      <c r="E26" s="17"/>
      <c r="F26" s="33" t="s">
        <v>141</v>
      </c>
      <c r="G26" s="35">
        <v>2.0699999999999998</v>
      </c>
      <c r="H26" s="35">
        <v>2.17</v>
      </c>
      <c r="I26" s="33" t="s">
        <v>142</v>
      </c>
      <c r="J26" s="33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5">
        <v>2.0699999999999998</v>
      </c>
      <c r="H27" s="35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4">
        <v>266.45590230664857</v>
      </c>
      <c r="F28" s="17">
        <v>697</v>
      </c>
      <c r="G28" s="35">
        <v>2.0699999999999998</v>
      </c>
      <c r="H28" s="35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5">
        <v>2.0699999999999998</v>
      </c>
      <c r="H29" s="35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4">
        <v>32.289433514246952</v>
      </c>
      <c r="F30" s="17"/>
      <c r="G30" s="35">
        <v>2.0699999999999998</v>
      </c>
      <c r="H30" s="35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K7:K9"/>
    <mergeCell ref="L7:O7"/>
    <mergeCell ref="L8:N8"/>
    <mergeCell ref="J6:O6"/>
    <mergeCell ref="C1:J1"/>
    <mergeCell ref="C2:I2"/>
    <mergeCell ref="C3:J3"/>
    <mergeCell ref="C4:J4"/>
    <mergeCell ref="J7:J9"/>
    <mergeCell ref="A6:A9"/>
    <mergeCell ref="B6:B9"/>
    <mergeCell ref="C6:C9"/>
    <mergeCell ref="D6:F8"/>
    <mergeCell ref="G6:I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47" t="s">
        <v>1</v>
      </c>
      <c r="D1" s="147"/>
      <c r="E1" s="147"/>
      <c r="F1" s="147"/>
      <c r="G1" s="147"/>
      <c r="H1" s="147"/>
      <c r="I1" s="147"/>
      <c r="J1" s="147"/>
    </row>
    <row r="2" spans="1:15" ht="22.5" x14ac:dyDescent="0.3">
      <c r="C2" s="148" t="s">
        <v>51</v>
      </c>
      <c r="D2" s="148"/>
      <c r="E2" s="148"/>
      <c r="F2" s="148"/>
      <c r="G2" s="148"/>
      <c r="H2" s="148"/>
      <c r="I2" s="148"/>
    </row>
    <row r="3" spans="1:15" ht="23.25" x14ac:dyDescent="0.35">
      <c r="C3" s="147" t="s">
        <v>50</v>
      </c>
      <c r="D3" s="147"/>
      <c r="E3" s="147"/>
      <c r="F3" s="147"/>
      <c r="G3" s="147"/>
      <c r="H3" s="147"/>
      <c r="I3" s="147"/>
      <c r="J3" s="147"/>
    </row>
    <row r="4" spans="1:15" ht="23.25" x14ac:dyDescent="0.35">
      <c r="C4" s="147" t="s">
        <v>52</v>
      </c>
      <c r="D4" s="147"/>
      <c r="E4" s="147"/>
      <c r="F4" s="147"/>
      <c r="G4" s="147"/>
      <c r="H4" s="147"/>
      <c r="I4" s="147"/>
      <c r="J4" s="147"/>
    </row>
    <row r="6" spans="1:15" x14ac:dyDescent="0.25">
      <c r="A6" s="240" t="s">
        <v>36</v>
      </c>
      <c r="B6" s="243" t="s">
        <v>37</v>
      </c>
      <c r="C6" s="245" t="s">
        <v>38</v>
      </c>
      <c r="D6" s="246" t="s">
        <v>39</v>
      </c>
      <c r="E6" s="247"/>
      <c r="F6" s="248"/>
      <c r="G6" s="246" t="s">
        <v>40</v>
      </c>
      <c r="H6" s="247"/>
      <c r="I6" s="248"/>
      <c r="J6" s="258" t="s">
        <v>12</v>
      </c>
      <c r="K6" s="259"/>
      <c r="L6" s="259"/>
      <c r="M6" s="259"/>
      <c r="N6" s="259"/>
      <c r="O6" s="262"/>
    </row>
    <row r="7" spans="1:15" x14ac:dyDescent="0.25">
      <c r="A7" s="241"/>
      <c r="B7" s="244"/>
      <c r="C7" s="241"/>
      <c r="D7" s="249"/>
      <c r="E7" s="250"/>
      <c r="F7" s="251"/>
      <c r="G7" s="249"/>
      <c r="H7" s="250"/>
      <c r="I7" s="251"/>
      <c r="J7" s="263" t="s">
        <v>41</v>
      </c>
      <c r="K7" s="241" t="s">
        <v>42</v>
      </c>
      <c r="L7" s="258" t="s">
        <v>43</v>
      </c>
      <c r="M7" s="259"/>
      <c r="N7" s="259"/>
      <c r="O7" s="260"/>
    </row>
    <row r="8" spans="1:15" ht="47.25" customHeight="1" x14ac:dyDescent="0.25">
      <c r="A8" s="241"/>
      <c r="B8" s="244"/>
      <c r="C8" s="241"/>
      <c r="D8" s="252"/>
      <c r="E8" s="253"/>
      <c r="F8" s="254"/>
      <c r="G8" s="252"/>
      <c r="H8" s="253"/>
      <c r="I8" s="254"/>
      <c r="J8" s="241"/>
      <c r="K8" s="241"/>
      <c r="L8" s="261" t="s">
        <v>16</v>
      </c>
      <c r="M8" s="261"/>
      <c r="N8" s="261"/>
      <c r="O8" s="26" t="s">
        <v>46</v>
      </c>
    </row>
    <row r="9" spans="1:15" ht="82.5" customHeight="1" x14ac:dyDescent="0.25">
      <c r="A9" s="242"/>
      <c r="B9" s="244"/>
      <c r="C9" s="242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42"/>
      <c r="K9" s="242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4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4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6" t="s">
        <v>129</v>
      </c>
      <c r="C19" s="17"/>
      <c r="D19" s="17"/>
      <c r="E19" s="17"/>
      <c r="F19" s="33" t="s">
        <v>144</v>
      </c>
      <c r="G19" s="17">
        <v>0.76</v>
      </c>
      <c r="H19" s="17">
        <v>0.48</v>
      </c>
      <c r="I19" s="33" t="s">
        <v>145</v>
      </c>
      <c r="J19" s="33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6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7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7" t="s">
        <v>125</v>
      </c>
      <c r="C24" s="17"/>
      <c r="D24" s="18">
        <v>537</v>
      </c>
      <c r="E24" s="34">
        <v>515</v>
      </c>
      <c r="F24" s="33" t="s">
        <v>131</v>
      </c>
      <c r="G24" s="17">
        <v>2.67</v>
      </c>
      <c r="H24" s="17">
        <v>2.58</v>
      </c>
      <c r="I24" s="33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6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K7:K9"/>
    <mergeCell ref="L7:O7"/>
    <mergeCell ref="L8:N8"/>
    <mergeCell ref="J6:O6"/>
    <mergeCell ref="C1:J1"/>
    <mergeCell ref="C2:I2"/>
    <mergeCell ref="C3:J3"/>
    <mergeCell ref="C4:J4"/>
    <mergeCell ref="J7:J9"/>
    <mergeCell ref="A6:A9"/>
    <mergeCell ref="B6:B9"/>
    <mergeCell ref="C6:C9"/>
    <mergeCell ref="D6:F8"/>
    <mergeCell ref="G6:I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2012-05-05T03:12:45Z</cp:lastPrinted>
  <dcterms:created xsi:type="dcterms:W3CDTF">2006-09-28T05:33:49Z</dcterms:created>
  <dcterms:modified xsi:type="dcterms:W3CDTF">2014-07-23T23:36:11Z</dcterms:modified>
</cp:coreProperties>
</file>